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6"/>
  </bookViews>
  <sheets>
    <sheet name="total" sheetId="1" r:id="rId1"/>
    <sheet name="min" sheetId="2" r:id="rId2"/>
    <sheet name="max" sheetId="3" r:id="rId3"/>
    <sheet name="average" sheetId="4" r:id="rId4"/>
    <sheet name="sum" sheetId="5" r:id="rId5"/>
    <sheet name="large" sheetId="6" r:id="rId6"/>
    <sheet name="small" sheetId="7" r:id="rId7"/>
  </sheets>
  <externalReferences>
    <externalReference r:id="rId10"/>
  </externalReferences>
  <definedNames>
    <definedName name="_xlfn.BAHTTEXT" hidden="1">#NAME?</definedName>
    <definedName name="ราคาสุทธิ">#REF!</definedName>
  </definedNames>
  <calcPr fullCalcOnLoad="1"/>
</workbook>
</file>

<file path=xl/sharedStrings.xml><?xml version="1.0" encoding="utf-8"?>
<sst xmlns="http://schemas.openxmlformats.org/spreadsheetml/2006/main" count="441" uniqueCount="70">
  <si>
    <t>ตารางการคำนวณรายรับรายจ่าย</t>
  </si>
  <si>
    <t>ลำดับ</t>
  </si>
  <si>
    <t>ชื่อ-สกุล</t>
  </si>
  <si>
    <t>รายได้</t>
  </si>
  <si>
    <t>รายจ่าย</t>
  </si>
  <si>
    <t>รวมรายได้</t>
  </si>
  <si>
    <t>รวมรายจ่าย</t>
  </si>
  <si>
    <t>สุทธิ</t>
  </si>
  <si>
    <t>เงินเดือน</t>
  </si>
  <si>
    <t>OT</t>
  </si>
  <si>
    <t>ค่าน้ำ</t>
  </si>
  <si>
    <t>ค่าไฟ</t>
  </si>
  <si>
    <t>อื่นๆ</t>
  </si>
  <si>
    <t>นางสาวมะริษา  กลับโบ</t>
  </si>
  <si>
    <t>นางสาวยานี   ประเสริฐ</t>
  </si>
  <si>
    <t>นายดำ  ใจดี</t>
  </si>
  <si>
    <t>นางสาวสกาวเดือน  รัศมิทัต</t>
  </si>
  <si>
    <t>นางสาวศศิธร  ปลอดหนู</t>
  </si>
  <si>
    <t>นางสาววันทนีย์  คงจิต</t>
  </si>
  <si>
    <t>นางสาวผุสดี  ยาดำ</t>
  </si>
  <si>
    <t>นางสาวดวงพร  ซั่วต๋อ</t>
  </si>
  <si>
    <t>นายพิสน  ชูทอง</t>
  </si>
  <si>
    <t>นายบรมสิทธิ์  ทองเรือง</t>
  </si>
  <si>
    <t>นายธีรยุทธ์ ทองปรอน</t>
  </si>
  <si>
    <t>นางสาวกัลยา  คงวาริน</t>
  </si>
  <si>
    <t>นางสาวสุนิสา  สวัสดี</t>
  </si>
  <si>
    <t>นางสาวจิตรา  ชัยพร</t>
  </si>
  <si>
    <t>นางสาวปิยวัน  นันทเสน</t>
  </si>
  <si>
    <t>รวมสุทธิ</t>
  </si>
  <si>
    <t>เงินสุทธิต่ำสุด</t>
  </si>
  <si>
    <t>เงินสุทธิสูงสุด</t>
  </si>
  <si>
    <t>ค่าเฉลี่ย</t>
  </si>
  <si>
    <t>เพศ</t>
  </si>
  <si>
    <t>สังกัดภาค</t>
  </si>
  <si>
    <t>หญิง</t>
  </si>
  <si>
    <t>เหนือ</t>
  </si>
  <si>
    <t>ชาย</t>
  </si>
  <si>
    <t>อีสาน</t>
  </si>
  <si>
    <t>ใต้</t>
  </si>
  <si>
    <t>กลาง</t>
  </si>
  <si>
    <t>คำนำหน้า</t>
  </si>
  <si>
    <t>นางสาว</t>
  </si>
  <si>
    <t>มะริษา  กลับโบ</t>
  </si>
  <si>
    <t>ยานี   ประเสริฐ</t>
  </si>
  <si>
    <t>ดำ  ใจดี</t>
  </si>
  <si>
    <t>สกาวเดือน  รัศมิทัต</t>
  </si>
  <si>
    <t>ศศิธร  ปลอดหนู</t>
  </si>
  <si>
    <t>วันทนีย์  คงจิต</t>
  </si>
  <si>
    <t>ผุสดี  ยาดำ</t>
  </si>
  <si>
    <t>ดวงพร  ซั่วต๋อ</t>
  </si>
  <si>
    <t>พิสน  ชูทอง</t>
  </si>
  <si>
    <t>บรมสิทธิ์  ทองเรือง</t>
  </si>
  <si>
    <t>ธีรยุทธ์ ทองปรอน</t>
  </si>
  <si>
    <t>กัลยา  คงวาริน</t>
  </si>
  <si>
    <t>สุนิสา  สวัสดี</t>
  </si>
  <si>
    <t>จิตรา  ชัยพร</t>
  </si>
  <si>
    <t>ปิยวัน  นันทเสน</t>
  </si>
  <si>
    <t>นาย</t>
  </si>
  <si>
    <t>ค่าต่ำสูง</t>
  </si>
  <si>
    <t>ค่าสูงสุด</t>
  </si>
  <si>
    <t>ผลรวม</t>
  </si>
  <si>
    <t>ค่ำสูงสุดอันดับ</t>
  </si>
  <si>
    <t>รวม</t>
  </si>
  <si>
    <t>สูงสุด</t>
  </si>
  <si>
    <t>ต่ำสุด</t>
  </si>
  <si>
    <t>เฉลี่ย</t>
  </si>
  <si>
    <t>สูงสุดอันดับ2</t>
  </si>
  <si>
    <t>สูงสุดอันดับ3</t>
  </si>
  <si>
    <t>ตำสุดอันดับ2</t>
  </si>
  <si>
    <t>ตำสุดอันดับ3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</si>
</sst>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0"/>
    </font>
    <font>
      <b/>
      <sz val="14"/>
      <color indexed="12"/>
      <name val="Cordia New"/>
      <family val="2"/>
    </font>
    <font>
      <sz val="11"/>
      <color indexed="8"/>
      <name val="Calibri"/>
      <family val="2"/>
    </font>
    <font>
      <b/>
      <sz val="16"/>
      <color indexed="12"/>
      <name val="Cordia New"/>
      <family val="2"/>
    </font>
    <font>
      <b/>
      <sz val="16"/>
      <color indexed="10"/>
      <name val="Cordia New"/>
      <family val="2"/>
    </font>
    <font>
      <b/>
      <sz val="16"/>
      <color indexed="57"/>
      <name val="Cordia New"/>
      <family val="2"/>
    </font>
    <font>
      <b/>
      <sz val="14"/>
      <color indexed="12"/>
      <name val="BrowalliaUPC"/>
      <family val="2"/>
    </font>
    <font>
      <sz val="14"/>
      <name val="BrowalliaUPC"/>
      <family val="2"/>
    </font>
    <font>
      <b/>
      <sz val="14"/>
      <name val="Cordia New"/>
      <family val="2"/>
    </font>
    <font>
      <b/>
      <sz val="14"/>
      <color indexed="10"/>
      <name val="Cordia New"/>
      <family val="2"/>
    </font>
    <font>
      <sz val="10"/>
      <name val="Arial"/>
      <family val="0"/>
    </font>
    <font>
      <sz val="14"/>
      <name val="CordiaUPC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 applyFont="1" applyAlignment="1">
      <alignment/>
    </xf>
    <xf numFmtId="43" fontId="4" fillId="0" borderId="0" xfId="63" applyFont="1" applyAlignment="1">
      <alignment/>
    </xf>
    <xf numFmtId="43" fontId="6" fillId="33" borderId="10" xfId="63" applyFont="1" applyFill="1" applyBorder="1" applyAlignment="1">
      <alignment horizontal="center"/>
    </xf>
    <xf numFmtId="43" fontId="7" fillId="33" borderId="11" xfId="63" applyFont="1" applyFill="1" applyBorder="1" applyAlignment="1">
      <alignment horizontal="center"/>
    </xf>
    <xf numFmtId="43" fontId="4" fillId="0" borderId="0" xfId="63" applyFont="1" applyFill="1" applyAlignment="1">
      <alignment/>
    </xf>
    <xf numFmtId="43" fontId="6" fillId="33" borderId="12" xfId="63" applyFont="1" applyFill="1" applyBorder="1" applyAlignment="1">
      <alignment horizontal="center"/>
    </xf>
    <xf numFmtId="43" fontId="7" fillId="33" borderId="12" xfId="63" applyFont="1" applyFill="1" applyBorder="1" applyAlignment="1">
      <alignment horizontal="center"/>
    </xf>
    <xf numFmtId="187" fontId="8" fillId="34" borderId="13" xfId="63" applyNumberFormat="1" applyFont="1" applyFill="1" applyBorder="1" applyAlignment="1" quotePrefix="1">
      <alignment horizontal="center" vertical="center"/>
    </xf>
    <xf numFmtId="43" fontId="8" fillId="34" borderId="13" xfId="63" applyFont="1" applyFill="1" applyBorder="1" applyAlignment="1">
      <alignment horizontal="left"/>
    </xf>
    <xf numFmtId="43" fontId="8" fillId="34" borderId="12" xfId="63" applyFont="1" applyFill="1" applyBorder="1" applyAlignment="1">
      <alignment/>
    </xf>
    <xf numFmtId="43" fontId="9" fillId="34" borderId="12" xfId="63" applyFont="1" applyFill="1" applyBorder="1" applyAlignment="1">
      <alignment/>
    </xf>
    <xf numFmtId="43" fontId="9" fillId="0" borderId="0" xfId="63" applyFont="1" applyFill="1" applyAlignment="1">
      <alignment/>
    </xf>
    <xf numFmtId="187" fontId="10" fillId="0" borderId="0" xfId="63" applyNumberFormat="1" applyFont="1" applyFill="1" applyAlignment="1">
      <alignment horizontal="center"/>
    </xf>
    <xf numFmtId="43" fontId="10" fillId="0" borderId="0" xfId="63" applyFont="1" applyFill="1" applyAlignment="1">
      <alignment/>
    </xf>
    <xf numFmtId="43" fontId="11" fillId="0" borderId="14" xfId="63" applyFont="1" applyFill="1" applyBorder="1" applyAlignment="1">
      <alignment/>
    </xf>
    <xf numFmtId="43" fontId="11" fillId="0" borderId="15" xfId="63" applyFont="1" applyFill="1" applyBorder="1" applyAlignment="1">
      <alignment/>
    </xf>
    <xf numFmtId="187" fontId="2" fillId="0" borderId="0" xfId="63" applyNumberFormat="1" applyFont="1" applyFill="1" applyAlignment="1">
      <alignment horizontal="center"/>
    </xf>
    <xf numFmtId="43" fontId="2" fillId="0" borderId="0" xfId="63" applyFont="1" applyFill="1" applyAlignment="1">
      <alignment/>
    </xf>
    <xf numFmtId="187" fontId="4" fillId="0" borderId="0" xfId="63" applyNumberFormat="1" applyFont="1" applyAlignment="1">
      <alignment horizontal="center"/>
    </xf>
    <xf numFmtId="187" fontId="8" fillId="34" borderId="12" xfId="63" applyNumberFormat="1" applyFont="1" applyFill="1" applyBorder="1" applyAlignment="1" quotePrefix="1">
      <alignment vertical="center"/>
    </xf>
    <xf numFmtId="43" fontId="8" fillId="34" borderId="12" xfId="63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63" applyFont="1" applyBorder="1" applyAlignment="1">
      <alignment/>
    </xf>
    <xf numFmtId="43" fontId="8" fillId="34" borderId="12" xfId="63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63" applyFont="1" applyAlignment="1">
      <alignment/>
    </xf>
    <xf numFmtId="187" fontId="8" fillId="34" borderId="12" xfId="63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10" fillId="0" borderId="0" xfId="63" applyFont="1" applyFill="1" applyAlignment="1">
      <alignment horizontal="left"/>
    </xf>
    <xf numFmtId="187" fontId="3" fillId="0" borderId="0" xfId="63" applyNumberFormat="1" applyFont="1" applyBorder="1" applyAlignment="1">
      <alignment horizontal="center"/>
    </xf>
    <xf numFmtId="187" fontId="5" fillId="33" borderId="17" xfId="63" applyNumberFormat="1" applyFont="1" applyFill="1" applyBorder="1" applyAlignment="1">
      <alignment horizontal="center" vertical="center"/>
    </xf>
    <xf numFmtId="187" fontId="5" fillId="33" borderId="18" xfId="63" applyNumberFormat="1" applyFont="1" applyFill="1" applyBorder="1" applyAlignment="1">
      <alignment horizontal="center" vertical="center"/>
    </xf>
    <xf numFmtId="43" fontId="5" fillId="33" borderId="19" xfId="63" applyFont="1" applyFill="1" applyBorder="1" applyAlignment="1">
      <alignment horizontal="center" vertical="center"/>
    </xf>
    <xf numFmtId="43" fontId="5" fillId="33" borderId="20" xfId="63" applyFont="1" applyFill="1" applyBorder="1" applyAlignment="1">
      <alignment horizontal="center" vertical="center"/>
    </xf>
    <xf numFmtId="43" fontId="6" fillId="33" borderId="21" xfId="63" applyFont="1" applyFill="1" applyBorder="1" applyAlignment="1">
      <alignment horizontal="center"/>
    </xf>
    <xf numFmtId="43" fontId="6" fillId="33" borderId="10" xfId="63" applyFont="1" applyFill="1" applyBorder="1" applyAlignment="1">
      <alignment horizontal="center"/>
    </xf>
    <xf numFmtId="43" fontId="7" fillId="33" borderId="11" xfId="63" applyFont="1" applyFill="1" applyBorder="1" applyAlignment="1">
      <alignment horizontal="center"/>
    </xf>
    <xf numFmtId="43" fontId="7" fillId="33" borderId="22" xfId="63" applyFont="1" applyFill="1" applyBorder="1" applyAlignment="1">
      <alignment horizontal="center"/>
    </xf>
    <xf numFmtId="43" fontId="6" fillId="33" borderId="23" xfId="63" applyFont="1" applyFill="1" applyBorder="1" applyAlignment="1">
      <alignment horizontal="center" vertical="center"/>
    </xf>
    <xf numFmtId="43" fontId="6" fillId="33" borderId="13" xfId="63" applyFont="1" applyFill="1" applyBorder="1" applyAlignment="1">
      <alignment horizontal="center" vertical="center"/>
    </xf>
    <xf numFmtId="43" fontId="7" fillId="33" borderId="23" xfId="63" applyFont="1" applyFill="1" applyBorder="1" applyAlignment="1">
      <alignment horizontal="center" vertical="center"/>
    </xf>
    <xf numFmtId="43" fontId="7" fillId="33" borderId="13" xfId="63" applyFont="1" applyFill="1" applyBorder="1" applyAlignment="1">
      <alignment horizontal="center" vertical="center"/>
    </xf>
    <xf numFmtId="43" fontId="5" fillId="33" borderId="23" xfId="63" applyFont="1" applyFill="1" applyBorder="1" applyAlignment="1">
      <alignment horizontal="center" vertical="center"/>
    </xf>
    <xf numFmtId="43" fontId="5" fillId="33" borderId="13" xfId="63" applyFont="1" applyFill="1" applyBorder="1" applyAlignment="1">
      <alignment horizontal="center" vertical="center"/>
    </xf>
    <xf numFmtId="187" fontId="5" fillId="33" borderId="23" xfId="63" applyNumberFormat="1" applyFont="1" applyFill="1" applyBorder="1" applyAlignment="1">
      <alignment horizontal="center" vertical="center"/>
    </xf>
    <xf numFmtId="187" fontId="5" fillId="33" borderId="13" xfId="63" applyNumberFormat="1" applyFont="1" applyFill="1" applyBorder="1" applyAlignment="1">
      <alignment horizontal="center" vertical="center"/>
    </xf>
    <xf numFmtId="43" fontId="5" fillId="33" borderId="23" xfId="63" applyFont="1" applyFill="1" applyBorder="1" applyAlignment="1">
      <alignment horizontal="center" vertical="center"/>
    </xf>
    <xf numFmtId="43" fontId="5" fillId="33" borderId="13" xfId="63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3" fontId="10" fillId="33" borderId="23" xfId="63" applyFont="1" applyFill="1" applyBorder="1" applyAlignment="1">
      <alignment horizontal="center" vertical="center"/>
    </xf>
    <xf numFmtId="43" fontId="10" fillId="33" borderId="13" xfId="63" applyFont="1" applyFill="1" applyBorder="1" applyAlignment="1">
      <alignment horizontal="center" vertical="center"/>
    </xf>
    <xf numFmtId="187" fontId="8" fillId="34" borderId="0" xfId="63" applyNumberFormat="1" applyFont="1" applyFill="1" applyBorder="1" applyAlignment="1" quotePrefix="1">
      <alignment vertical="center"/>
    </xf>
    <xf numFmtId="187" fontId="8" fillId="34" borderId="0" xfId="63" applyNumberFormat="1" applyFont="1" applyFill="1" applyBorder="1" applyAlignment="1">
      <alignment vertical="center"/>
    </xf>
    <xf numFmtId="43" fontId="8" fillId="34" borderId="0" xfId="63" applyFont="1" applyFill="1" applyBorder="1" applyAlignment="1">
      <alignment/>
    </xf>
    <xf numFmtId="43" fontId="8" fillId="34" borderId="0" xfId="63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3" xfId="62"/>
    <cellStyle name="เครื่องหมายจุลภาค 4" xfId="63"/>
    <cellStyle name="ปกติ 2" xfId="64"/>
    <cellStyle name="ปกติ 3" xfId="65"/>
    <cellStyle name="ปกติ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xcel03_2&#3588;&#3636;&#3604;&#3588;&#3656;&#3634;&#3609;&#3657;&#3635;&#3629;&#3633;&#3604;&#3621;&#36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"/>
      <sheetName val="Absolut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120" zoomScaleNormal="120" zoomScalePageLayoutView="0" workbookViewId="0" topLeftCell="A22">
      <selection activeCell="J23" sqref="J23"/>
    </sheetView>
  </sheetViews>
  <sheetFormatPr defaultColWidth="7.8515625" defaultRowHeight="15"/>
  <cols>
    <col min="1" max="1" width="4.421875" style="18" customWidth="1"/>
    <col min="2" max="2" width="17.7109375" style="1" customWidth="1"/>
    <col min="3" max="3" width="9.00390625" style="1" customWidth="1"/>
    <col min="4" max="4" width="6.57421875" style="1" customWidth="1"/>
    <col min="5" max="5" width="5.7109375" style="1" customWidth="1"/>
    <col min="6" max="6" width="6.140625" style="1" customWidth="1"/>
    <col min="7" max="7" width="8.00390625" style="1" customWidth="1"/>
    <col min="8" max="10" width="9.140625" style="1" bestFit="1" customWidth="1"/>
    <col min="11" max="16384" width="7.8515625" style="1" customWidth="1"/>
  </cols>
  <sheetData>
    <row r="1" spans="1:10" ht="21.75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23.25">
      <c r="A2" s="34" t="s">
        <v>1</v>
      </c>
      <c r="B2" s="36" t="s">
        <v>2</v>
      </c>
      <c r="C2" s="38" t="s">
        <v>3</v>
      </c>
      <c r="D2" s="39"/>
      <c r="E2" s="40" t="s">
        <v>4</v>
      </c>
      <c r="F2" s="41"/>
      <c r="G2" s="41"/>
      <c r="H2" s="42" t="s">
        <v>5</v>
      </c>
      <c r="I2" s="44" t="s">
        <v>6</v>
      </c>
      <c r="J2" s="46" t="s">
        <v>7</v>
      </c>
    </row>
    <row r="3" spans="1:10" ht="24.75" customHeight="1" thickBot="1">
      <c r="A3" s="35"/>
      <c r="B3" s="37"/>
      <c r="C3" s="2" t="s">
        <v>8</v>
      </c>
      <c r="D3" s="5" t="s">
        <v>9</v>
      </c>
      <c r="E3" s="6" t="s">
        <v>10</v>
      </c>
      <c r="F3" s="6" t="s">
        <v>11</v>
      </c>
      <c r="G3" s="3" t="s">
        <v>12</v>
      </c>
      <c r="H3" s="43"/>
      <c r="I3" s="45"/>
      <c r="J3" s="47"/>
    </row>
    <row r="4" spans="1:10" s="11" customFormat="1" ht="21">
      <c r="A4" s="7">
        <v>1</v>
      </c>
      <c r="B4" s="8" t="s">
        <v>13</v>
      </c>
      <c r="C4" s="9">
        <v>5000</v>
      </c>
      <c r="D4" s="9">
        <v>100</v>
      </c>
      <c r="E4" s="9">
        <v>120</v>
      </c>
      <c r="F4" s="9">
        <v>100</v>
      </c>
      <c r="G4" s="9">
        <v>3000</v>
      </c>
      <c r="H4" s="10">
        <f>SUM(C4:D4)</f>
        <v>5100</v>
      </c>
      <c r="I4" s="10">
        <f>SUM(E4:G4)</f>
        <v>3220</v>
      </c>
      <c r="J4" s="10">
        <f>H4-I6</f>
        <v>3400</v>
      </c>
    </row>
    <row r="5" spans="1:10" s="11" customFormat="1" ht="21">
      <c r="A5" s="7">
        <v>2</v>
      </c>
      <c r="B5" s="9" t="s">
        <v>14</v>
      </c>
      <c r="C5" s="9">
        <v>4500</v>
      </c>
      <c r="D5" s="9">
        <v>300</v>
      </c>
      <c r="E5" s="9">
        <v>150</v>
      </c>
      <c r="F5" s="9">
        <v>100</v>
      </c>
      <c r="G5" s="9">
        <v>2000</v>
      </c>
      <c r="H5" s="10">
        <f aca="true" t="shared" si="0" ref="H5:H18">SUM(C5:D5)</f>
        <v>4800</v>
      </c>
      <c r="I5" s="10">
        <f aca="true" t="shared" si="1" ref="I5:I18">SUM(E5:G5)</f>
        <v>2250</v>
      </c>
      <c r="J5" s="10">
        <f aca="true" t="shared" si="2" ref="J5:J18">H5-I7</f>
        <v>2950</v>
      </c>
    </row>
    <row r="6" spans="1:10" s="11" customFormat="1" ht="21">
      <c r="A6" s="7">
        <v>3</v>
      </c>
      <c r="B6" s="9" t="s">
        <v>15</v>
      </c>
      <c r="C6" s="9">
        <v>5000</v>
      </c>
      <c r="D6" s="9">
        <v>150</v>
      </c>
      <c r="E6" s="9">
        <v>100</v>
      </c>
      <c r="F6" s="9">
        <v>100</v>
      </c>
      <c r="G6" s="9">
        <v>1500</v>
      </c>
      <c r="H6" s="10">
        <f t="shared" si="0"/>
        <v>5150</v>
      </c>
      <c r="I6" s="10">
        <f t="shared" si="1"/>
        <v>1700</v>
      </c>
      <c r="J6" s="10">
        <f t="shared" si="2"/>
        <v>2750</v>
      </c>
    </row>
    <row r="7" spans="1:10" s="11" customFormat="1" ht="21">
      <c r="A7" s="7">
        <v>4</v>
      </c>
      <c r="B7" s="9" t="s">
        <v>16</v>
      </c>
      <c r="C7" s="9">
        <v>4000</v>
      </c>
      <c r="D7" s="9">
        <v>300</v>
      </c>
      <c r="E7" s="9">
        <v>250</v>
      </c>
      <c r="F7" s="9">
        <v>100</v>
      </c>
      <c r="G7" s="9">
        <v>1500</v>
      </c>
      <c r="H7" s="10">
        <f t="shared" si="0"/>
        <v>4300</v>
      </c>
      <c r="I7" s="10">
        <f t="shared" si="1"/>
        <v>1850</v>
      </c>
      <c r="J7" s="10">
        <f t="shared" si="2"/>
        <v>1800</v>
      </c>
    </row>
    <row r="8" spans="1:10" s="11" customFormat="1" ht="21">
      <c r="A8" s="7">
        <v>5</v>
      </c>
      <c r="B8" s="9" t="s">
        <v>17</v>
      </c>
      <c r="C8" s="9">
        <v>6000</v>
      </c>
      <c r="D8" s="9">
        <v>200</v>
      </c>
      <c r="E8" s="9">
        <v>100</v>
      </c>
      <c r="F8" s="9">
        <v>300</v>
      </c>
      <c r="G8" s="9">
        <v>2000</v>
      </c>
      <c r="H8" s="10">
        <f t="shared" si="0"/>
        <v>6200</v>
      </c>
      <c r="I8" s="10">
        <f t="shared" si="1"/>
        <v>2400</v>
      </c>
      <c r="J8" s="10">
        <f t="shared" si="2"/>
        <v>3150</v>
      </c>
    </row>
    <row r="9" spans="1:10" s="11" customFormat="1" ht="21">
      <c r="A9" s="7">
        <v>6</v>
      </c>
      <c r="B9" s="9" t="s">
        <v>18</v>
      </c>
      <c r="C9" s="9">
        <v>4500</v>
      </c>
      <c r="D9" s="9">
        <v>500</v>
      </c>
      <c r="E9" s="9">
        <v>200</v>
      </c>
      <c r="F9" s="9">
        <v>300</v>
      </c>
      <c r="G9" s="9">
        <v>2000</v>
      </c>
      <c r="H9" s="10">
        <f t="shared" si="0"/>
        <v>5000</v>
      </c>
      <c r="I9" s="10">
        <f t="shared" si="1"/>
        <v>2500</v>
      </c>
      <c r="J9" s="10">
        <f t="shared" si="2"/>
        <v>1200</v>
      </c>
    </row>
    <row r="10" spans="1:10" s="11" customFormat="1" ht="21">
      <c r="A10" s="7">
        <v>7</v>
      </c>
      <c r="B10" s="9" t="s">
        <v>19</v>
      </c>
      <c r="C10" s="9">
        <v>5000</v>
      </c>
      <c r="D10" s="9">
        <v>400</v>
      </c>
      <c r="E10" s="9">
        <v>300</v>
      </c>
      <c r="F10" s="9">
        <v>250</v>
      </c>
      <c r="G10" s="9">
        <v>2500</v>
      </c>
      <c r="H10" s="10">
        <f t="shared" si="0"/>
        <v>5400</v>
      </c>
      <c r="I10" s="10">
        <f t="shared" si="1"/>
        <v>3050</v>
      </c>
      <c r="J10" s="10">
        <f t="shared" si="2"/>
        <v>3100</v>
      </c>
    </row>
    <row r="11" spans="1:10" s="11" customFormat="1" ht="21">
      <c r="A11" s="7">
        <v>8</v>
      </c>
      <c r="B11" s="9" t="s">
        <v>20</v>
      </c>
      <c r="C11" s="9">
        <v>4000</v>
      </c>
      <c r="D11" s="9">
        <v>200</v>
      </c>
      <c r="E11" s="9">
        <v>150</v>
      </c>
      <c r="F11" s="9">
        <v>150</v>
      </c>
      <c r="G11" s="9">
        <v>3500</v>
      </c>
      <c r="H11" s="10">
        <f t="shared" si="0"/>
        <v>4200</v>
      </c>
      <c r="I11" s="10">
        <f t="shared" si="1"/>
        <v>3800</v>
      </c>
      <c r="J11" s="10">
        <f t="shared" si="2"/>
        <v>1250</v>
      </c>
    </row>
    <row r="12" spans="1:10" s="11" customFormat="1" ht="21">
      <c r="A12" s="7">
        <v>9</v>
      </c>
      <c r="B12" s="9" t="s">
        <v>21</v>
      </c>
      <c r="C12" s="9">
        <v>5000</v>
      </c>
      <c r="D12" s="9">
        <v>100</v>
      </c>
      <c r="E12" s="9">
        <v>150</v>
      </c>
      <c r="F12" s="9">
        <v>150</v>
      </c>
      <c r="G12" s="9">
        <v>2000</v>
      </c>
      <c r="H12" s="10">
        <f t="shared" si="0"/>
        <v>5100</v>
      </c>
      <c r="I12" s="10">
        <f t="shared" si="1"/>
        <v>2300</v>
      </c>
      <c r="J12" s="10">
        <f t="shared" si="2"/>
        <v>1250</v>
      </c>
    </row>
    <row r="13" spans="1:10" s="11" customFormat="1" ht="21">
      <c r="A13" s="7">
        <v>10</v>
      </c>
      <c r="B13" s="9" t="s">
        <v>22</v>
      </c>
      <c r="C13" s="9">
        <v>4500</v>
      </c>
      <c r="D13" s="9">
        <v>100</v>
      </c>
      <c r="E13" s="9">
        <v>150</v>
      </c>
      <c r="F13" s="9">
        <v>300</v>
      </c>
      <c r="G13" s="9">
        <v>2500</v>
      </c>
      <c r="H13" s="10">
        <f t="shared" si="0"/>
        <v>4600</v>
      </c>
      <c r="I13" s="10">
        <f t="shared" si="1"/>
        <v>2950</v>
      </c>
      <c r="J13" s="10">
        <f t="shared" si="2"/>
        <v>950</v>
      </c>
    </row>
    <row r="14" spans="1:10" s="11" customFormat="1" ht="21">
      <c r="A14" s="7">
        <v>11</v>
      </c>
      <c r="B14" s="9" t="s">
        <v>23</v>
      </c>
      <c r="C14" s="9">
        <v>5000</v>
      </c>
      <c r="D14" s="9">
        <v>200</v>
      </c>
      <c r="E14" s="9">
        <v>150</v>
      </c>
      <c r="F14" s="9">
        <v>200</v>
      </c>
      <c r="G14" s="9">
        <v>3500</v>
      </c>
      <c r="H14" s="10">
        <f t="shared" si="0"/>
        <v>5200</v>
      </c>
      <c r="I14" s="10">
        <f t="shared" si="1"/>
        <v>3850</v>
      </c>
      <c r="J14" s="10">
        <f t="shared" si="2"/>
        <v>2800</v>
      </c>
    </row>
    <row r="15" spans="1:10" s="11" customFormat="1" ht="21">
      <c r="A15" s="7">
        <v>12</v>
      </c>
      <c r="B15" s="9" t="s">
        <v>24</v>
      </c>
      <c r="C15" s="9">
        <v>4500</v>
      </c>
      <c r="D15" s="9">
        <v>200</v>
      </c>
      <c r="E15" s="9">
        <v>200</v>
      </c>
      <c r="F15" s="9">
        <v>450</v>
      </c>
      <c r="G15" s="9">
        <v>3000</v>
      </c>
      <c r="H15" s="10">
        <f t="shared" si="0"/>
        <v>4700</v>
      </c>
      <c r="I15" s="10">
        <f t="shared" si="1"/>
        <v>3650</v>
      </c>
      <c r="J15" s="10">
        <f t="shared" si="2"/>
        <v>2950</v>
      </c>
    </row>
    <row r="16" spans="1:10" s="11" customFormat="1" ht="21">
      <c r="A16" s="7">
        <v>13</v>
      </c>
      <c r="B16" s="9" t="s">
        <v>25</v>
      </c>
      <c r="C16" s="9">
        <v>4000</v>
      </c>
      <c r="D16" s="9">
        <v>300</v>
      </c>
      <c r="E16" s="9">
        <v>200</v>
      </c>
      <c r="F16" s="9">
        <v>200</v>
      </c>
      <c r="G16" s="9">
        <v>2000</v>
      </c>
      <c r="H16" s="10">
        <f t="shared" si="0"/>
        <v>4300</v>
      </c>
      <c r="I16" s="10">
        <f t="shared" si="1"/>
        <v>2400</v>
      </c>
      <c r="J16" s="10">
        <f t="shared" si="2"/>
        <v>2350</v>
      </c>
    </row>
    <row r="17" spans="1:10" s="11" customFormat="1" ht="21">
      <c r="A17" s="7">
        <v>14</v>
      </c>
      <c r="B17" s="9" t="s">
        <v>26</v>
      </c>
      <c r="C17" s="9">
        <v>6000</v>
      </c>
      <c r="D17" s="9">
        <v>250</v>
      </c>
      <c r="E17" s="9">
        <v>150</v>
      </c>
      <c r="F17" s="9">
        <v>100</v>
      </c>
      <c r="G17" s="9">
        <v>1500</v>
      </c>
      <c r="H17" s="10">
        <f t="shared" si="0"/>
        <v>6250</v>
      </c>
      <c r="I17" s="10">
        <f t="shared" si="1"/>
        <v>1750</v>
      </c>
      <c r="J17" s="10">
        <f t="shared" si="2"/>
        <v>6250</v>
      </c>
    </row>
    <row r="18" spans="1:10" s="11" customFormat="1" ht="21">
      <c r="A18" s="7">
        <v>15</v>
      </c>
      <c r="B18" s="9" t="s">
        <v>27</v>
      </c>
      <c r="C18" s="9">
        <v>4500</v>
      </c>
      <c r="D18" s="9">
        <v>350</v>
      </c>
      <c r="E18" s="9">
        <v>150</v>
      </c>
      <c r="F18" s="9">
        <v>300</v>
      </c>
      <c r="G18" s="9">
        <v>1500</v>
      </c>
      <c r="H18" s="10">
        <f t="shared" si="0"/>
        <v>4850</v>
      </c>
      <c r="I18" s="10">
        <f t="shared" si="1"/>
        <v>1950</v>
      </c>
      <c r="J18" s="10">
        <f t="shared" si="2"/>
        <v>4850</v>
      </c>
    </row>
    <row r="19" spans="1:10" ht="21.75" thickBot="1">
      <c r="A19" s="12"/>
      <c r="B19" s="13"/>
      <c r="C19" s="13"/>
      <c r="D19" s="13"/>
      <c r="E19" s="13"/>
      <c r="F19" s="13"/>
      <c r="G19" s="13"/>
      <c r="H19" s="13" t="s">
        <v>28</v>
      </c>
      <c r="I19" s="13"/>
      <c r="J19" s="14">
        <f>SUM(J4:J18)</f>
        <v>41000</v>
      </c>
    </row>
    <row r="20" spans="1:10" ht="22.5" thickBot="1" thickTop="1">
      <c r="A20" s="12"/>
      <c r="B20" s="13"/>
      <c r="C20" s="13"/>
      <c r="D20" s="13"/>
      <c r="E20" s="13"/>
      <c r="F20" s="13"/>
      <c r="G20" s="13"/>
      <c r="H20" s="13" t="s">
        <v>29</v>
      </c>
      <c r="I20" s="13"/>
      <c r="J20" s="14">
        <f>MIN(J4:J18)</f>
        <v>950</v>
      </c>
    </row>
    <row r="21" spans="1:10" ht="22.5" thickBot="1" thickTop="1">
      <c r="A21" s="12"/>
      <c r="B21" s="13"/>
      <c r="C21" s="13"/>
      <c r="D21" s="13"/>
      <c r="E21" s="13"/>
      <c r="F21" s="13"/>
      <c r="G21" s="13"/>
      <c r="H21" s="13" t="s">
        <v>30</v>
      </c>
      <c r="I21" s="13"/>
      <c r="J21" s="15">
        <f>MAX(J4:J18)</f>
        <v>6250</v>
      </c>
    </row>
    <row r="22" spans="1:10" ht="22.5" thickBot="1" thickTop="1">
      <c r="A22" s="12"/>
      <c r="B22" s="13"/>
      <c r="C22" s="13"/>
      <c r="D22" s="13"/>
      <c r="E22" s="13"/>
      <c r="F22" s="13"/>
      <c r="G22" s="13"/>
      <c r="H22" s="32" t="s">
        <v>31</v>
      </c>
      <c r="I22" s="32"/>
      <c r="J22" s="14">
        <f>AVERAGE(J4:J18)</f>
        <v>2733.3333333333335</v>
      </c>
    </row>
    <row r="23" spans="1:10" ht="22.5" thickTop="1">
      <c r="A23" s="16"/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9">
    <mergeCell ref="H22:I22"/>
    <mergeCell ref="A1:J1"/>
    <mergeCell ref="A2:A3"/>
    <mergeCell ref="B2:B3"/>
    <mergeCell ref="C2:D2"/>
    <mergeCell ref="E2:G2"/>
    <mergeCell ref="H2:H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F18" sqref="F18"/>
    </sheetView>
  </sheetViews>
  <sheetFormatPr defaultColWidth="9.140625" defaultRowHeight="15"/>
  <cols>
    <col min="6" max="6" width="10.421875" style="0" bestFit="1" customWidth="1"/>
  </cols>
  <sheetData>
    <row r="1" spans="1:6" ht="14.25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14.25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5:6" ht="14.25">
      <c r="E18" s="28" t="s">
        <v>58</v>
      </c>
      <c r="F18" s="30">
        <f>MIN(F3:F17)</f>
        <v>100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F19" sqref="F19"/>
    </sheetView>
  </sheetViews>
  <sheetFormatPr defaultColWidth="9.140625" defaultRowHeight="15"/>
  <cols>
    <col min="3" max="3" width="16.140625" style="0" bestFit="1" customWidth="1"/>
    <col min="6" max="6" width="10.421875" style="0" bestFit="1" customWidth="1"/>
  </cols>
  <sheetData>
    <row r="1" spans="1:6" ht="14.25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14.25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5:6" ht="14.25">
      <c r="E18" s="28" t="s">
        <v>59</v>
      </c>
      <c r="F18" s="30">
        <f>MAX(F3:F17)</f>
        <v>45822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F19" sqref="F19"/>
    </sheetView>
  </sheetViews>
  <sheetFormatPr defaultColWidth="9.140625" defaultRowHeight="15"/>
  <cols>
    <col min="6" max="6" width="10.421875" style="0" bestFit="1" customWidth="1"/>
  </cols>
  <sheetData>
    <row r="1" spans="1:6" ht="14.25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14.25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5:6" ht="14.25">
      <c r="E18" s="28" t="s">
        <v>31</v>
      </c>
      <c r="F18" s="30">
        <f>AVERAGE(F3:F17)</f>
        <v>7390.8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E24" sqref="E24"/>
    </sheetView>
  </sheetViews>
  <sheetFormatPr defaultColWidth="9.140625" defaultRowHeight="15"/>
  <cols>
    <col min="3" max="3" width="16.140625" style="0" bestFit="1" customWidth="1"/>
    <col min="6" max="6" width="11.421875" style="0" bestFit="1" customWidth="1"/>
  </cols>
  <sheetData>
    <row r="1" spans="1:6" ht="14.25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14.25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5:6" ht="14.25">
      <c r="E18" s="28" t="s">
        <v>60</v>
      </c>
      <c r="F18" s="31">
        <f>SUM(F3:F17)</f>
        <v>110862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E19" sqref="E19"/>
    </sheetView>
  </sheetViews>
  <sheetFormatPr defaultColWidth="9.140625" defaultRowHeight="15"/>
  <cols>
    <col min="3" max="3" width="16.140625" style="0" bestFit="1" customWidth="1"/>
    <col min="5" max="5" width="13.8515625" style="0" customWidth="1"/>
    <col min="6" max="6" width="10.421875" style="0" bestFit="1" customWidth="1"/>
  </cols>
  <sheetData>
    <row r="1" spans="1:6" ht="14.25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14.25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5:6" ht="21" customHeight="1">
      <c r="E18" s="29" t="s">
        <v>61</v>
      </c>
      <c r="F18">
        <f>LARGE(F4:F17,2)</f>
        <v>9000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A20" sqref="A20"/>
    </sheetView>
  </sheetViews>
  <sheetFormatPr defaultColWidth="9.140625" defaultRowHeight="15"/>
  <cols>
    <col min="1" max="1" width="6.57421875" style="24" bestFit="1" customWidth="1"/>
    <col min="2" max="2" width="14.421875" style="24" customWidth="1"/>
    <col min="3" max="3" width="21.7109375" style="0" bestFit="1" customWidth="1"/>
    <col min="4" max="4" width="8.140625" style="25" customWidth="1"/>
    <col min="5" max="5" width="12.57421875" style="25" bestFit="1" customWidth="1"/>
    <col min="6" max="6" width="11.421875" style="26" bestFit="1" customWidth="1"/>
  </cols>
  <sheetData>
    <row r="1" spans="1:6" ht="23.25" customHeight="1">
      <c r="A1" s="48" t="s">
        <v>1</v>
      </c>
      <c r="B1" s="48" t="s">
        <v>40</v>
      </c>
      <c r="C1" s="50" t="s">
        <v>2</v>
      </c>
      <c r="D1" s="50" t="s">
        <v>32</v>
      </c>
      <c r="E1" s="52" t="s">
        <v>33</v>
      </c>
      <c r="F1" s="54" t="s">
        <v>8</v>
      </c>
    </row>
    <row r="2" spans="1:6" ht="23.25" customHeight="1">
      <c r="A2" s="49"/>
      <c r="B2" s="49"/>
      <c r="C2" s="51"/>
      <c r="D2" s="51"/>
      <c r="E2" s="53"/>
      <c r="F2" s="55"/>
    </row>
    <row r="3" spans="1:6" ht="21">
      <c r="A3" s="19">
        <v>1</v>
      </c>
      <c r="B3" s="27" t="s">
        <v>41</v>
      </c>
      <c r="C3" s="23" t="s">
        <v>42</v>
      </c>
      <c r="D3" s="20" t="s">
        <v>34</v>
      </c>
      <c r="E3" s="21" t="s">
        <v>38</v>
      </c>
      <c r="F3" s="22">
        <v>1500</v>
      </c>
    </row>
    <row r="4" spans="1:6" ht="21">
      <c r="A4" s="19">
        <v>2</v>
      </c>
      <c r="B4" s="27" t="s">
        <v>41</v>
      </c>
      <c r="C4" s="9" t="s">
        <v>43</v>
      </c>
      <c r="D4" s="20" t="s">
        <v>34</v>
      </c>
      <c r="E4" s="21" t="s">
        <v>35</v>
      </c>
      <c r="F4" s="22">
        <v>7000</v>
      </c>
    </row>
    <row r="5" spans="1:6" ht="21">
      <c r="A5" s="19">
        <v>3</v>
      </c>
      <c r="B5" s="27" t="s">
        <v>57</v>
      </c>
      <c r="C5" s="9" t="s">
        <v>44</v>
      </c>
      <c r="D5" s="20" t="s">
        <v>36</v>
      </c>
      <c r="E5" s="21" t="s">
        <v>39</v>
      </c>
      <c r="F5" s="22">
        <v>8000</v>
      </c>
    </row>
    <row r="6" spans="1:6" ht="21">
      <c r="A6" s="19">
        <v>4</v>
      </c>
      <c r="B6" s="27" t="s">
        <v>41</v>
      </c>
      <c r="C6" s="9" t="s">
        <v>45</v>
      </c>
      <c r="D6" s="20" t="s">
        <v>34</v>
      </c>
      <c r="E6" s="21" t="s">
        <v>37</v>
      </c>
      <c r="F6" s="22">
        <v>5000</v>
      </c>
    </row>
    <row r="7" spans="1:6" ht="21">
      <c r="A7" s="19">
        <v>5</v>
      </c>
      <c r="B7" s="27" t="s">
        <v>41</v>
      </c>
      <c r="C7" s="9" t="s">
        <v>46</v>
      </c>
      <c r="D7" s="20" t="s">
        <v>34</v>
      </c>
      <c r="E7" s="21" t="s">
        <v>38</v>
      </c>
      <c r="F7" s="22">
        <v>1000</v>
      </c>
    </row>
    <row r="8" spans="1:6" ht="21">
      <c r="A8" s="19">
        <v>6</v>
      </c>
      <c r="B8" s="27" t="s">
        <v>41</v>
      </c>
      <c r="C8" s="9" t="s">
        <v>47</v>
      </c>
      <c r="D8" s="20" t="s">
        <v>34</v>
      </c>
      <c r="E8" s="21" t="s">
        <v>39</v>
      </c>
      <c r="F8" s="22">
        <v>9000</v>
      </c>
    </row>
    <row r="9" spans="1:6" ht="21">
      <c r="A9" s="19">
        <v>7</v>
      </c>
      <c r="B9" s="27" t="s">
        <v>57</v>
      </c>
      <c r="C9" s="9" t="s">
        <v>48</v>
      </c>
      <c r="D9" s="20" t="s">
        <v>34</v>
      </c>
      <c r="E9" s="21" t="s">
        <v>35</v>
      </c>
      <c r="F9" s="22">
        <v>3000</v>
      </c>
    </row>
    <row r="10" spans="1:6" ht="21">
      <c r="A10" s="19">
        <v>8</v>
      </c>
      <c r="B10" s="27" t="s">
        <v>41</v>
      </c>
      <c r="C10" s="9" t="s">
        <v>49</v>
      </c>
      <c r="D10" s="20" t="s">
        <v>34</v>
      </c>
      <c r="E10" s="21" t="s">
        <v>38</v>
      </c>
      <c r="F10" s="22">
        <v>100</v>
      </c>
    </row>
    <row r="11" spans="1:6" ht="21">
      <c r="A11" s="19">
        <v>9</v>
      </c>
      <c r="B11" s="27" t="s">
        <v>57</v>
      </c>
      <c r="C11" s="9" t="s">
        <v>50</v>
      </c>
      <c r="D11" s="20" t="s">
        <v>36</v>
      </c>
      <c r="E11" s="21" t="s">
        <v>37</v>
      </c>
      <c r="F11" s="22">
        <v>8540</v>
      </c>
    </row>
    <row r="12" spans="1:6" ht="21">
      <c r="A12" s="19">
        <v>10</v>
      </c>
      <c r="B12" s="27" t="s">
        <v>57</v>
      </c>
      <c r="C12" s="9" t="s">
        <v>51</v>
      </c>
      <c r="D12" s="20" t="s">
        <v>36</v>
      </c>
      <c r="E12" s="21" t="s">
        <v>38</v>
      </c>
      <c r="F12" s="22">
        <v>3000</v>
      </c>
    </row>
    <row r="13" spans="1:6" ht="21">
      <c r="A13" s="19">
        <v>11</v>
      </c>
      <c r="B13" s="27" t="s">
        <v>57</v>
      </c>
      <c r="C13" s="9" t="s">
        <v>52</v>
      </c>
      <c r="D13" s="20" t="s">
        <v>36</v>
      </c>
      <c r="E13" s="21" t="s">
        <v>35</v>
      </c>
      <c r="F13" s="22">
        <v>3200</v>
      </c>
    </row>
    <row r="14" spans="1:6" ht="21">
      <c r="A14" s="19">
        <v>12</v>
      </c>
      <c r="B14" s="27" t="s">
        <v>41</v>
      </c>
      <c r="C14" s="9" t="s">
        <v>53</v>
      </c>
      <c r="D14" s="20" t="s">
        <v>34</v>
      </c>
      <c r="E14" s="21" t="s">
        <v>39</v>
      </c>
      <c r="F14" s="22">
        <v>8200</v>
      </c>
    </row>
    <row r="15" spans="1:6" ht="21">
      <c r="A15" s="19">
        <v>13</v>
      </c>
      <c r="B15" s="27" t="s">
        <v>41</v>
      </c>
      <c r="C15" s="9" t="s">
        <v>54</v>
      </c>
      <c r="D15" s="20" t="s">
        <v>36</v>
      </c>
      <c r="E15" s="21" t="s">
        <v>38</v>
      </c>
      <c r="F15" s="22">
        <v>4500</v>
      </c>
    </row>
    <row r="16" spans="1:6" ht="21">
      <c r="A16" s="19">
        <v>14</v>
      </c>
      <c r="B16" s="27" t="s">
        <v>41</v>
      </c>
      <c r="C16" s="9" t="s">
        <v>55</v>
      </c>
      <c r="D16" s="20" t="s">
        <v>34</v>
      </c>
      <c r="E16" s="21" t="s">
        <v>35</v>
      </c>
      <c r="F16" s="22">
        <v>45822</v>
      </c>
    </row>
    <row r="17" spans="1:6" ht="21">
      <c r="A17" s="19">
        <v>15</v>
      </c>
      <c r="B17" s="27" t="s">
        <v>41</v>
      </c>
      <c r="C17" s="9" t="s">
        <v>56</v>
      </c>
      <c r="D17" s="20" t="s">
        <v>36</v>
      </c>
      <c r="E17" s="21" t="s">
        <v>38</v>
      </c>
      <c r="F17" s="22">
        <v>3000</v>
      </c>
    </row>
    <row r="18" spans="1:6" ht="21">
      <c r="A18" s="56"/>
      <c r="B18" s="57"/>
      <c r="C18" s="58"/>
      <c r="D18" s="59"/>
      <c r="E18" s="21" t="s">
        <v>62</v>
      </c>
      <c r="F18" s="22">
        <f>SUM(F3:F17)</f>
        <v>110862</v>
      </c>
    </row>
    <row r="19" spans="1:6" ht="21">
      <c r="A19" s="56"/>
      <c r="B19" s="57"/>
      <c r="C19" s="58"/>
      <c r="D19" s="59"/>
      <c r="E19" s="21" t="s">
        <v>63</v>
      </c>
      <c r="F19" s="22">
        <f>MAX(F3:F17)</f>
        <v>45822</v>
      </c>
    </row>
    <row r="20" spans="1:6" ht="21">
      <c r="A20" s="56"/>
      <c r="B20" s="57"/>
      <c r="C20" s="58"/>
      <c r="D20" s="59"/>
      <c r="E20" s="21" t="s">
        <v>64</v>
      </c>
      <c r="F20" s="22">
        <f>MIN(F3:F17)</f>
        <v>100</v>
      </c>
    </row>
    <row r="21" spans="1:6" ht="21">
      <c r="A21" s="56"/>
      <c r="B21" s="57"/>
      <c r="C21" s="58"/>
      <c r="D21" s="59"/>
      <c r="E21" s="21" t="s">
        <v>65</v>
      </c>
      <c r="F21" s="22">
        <f>AVERAGE(F3:F17)</f>
        <v>7390.8</v>
      </c>
    </row>
    <row r="22" spans="1:6" ht="21">
      <c r="A22" s="56"/>
      <c r="B22" s="57"/>
      <c r="C22" s="58"/>
      <c r="D22" s="59"/>
      <c r="E22" s="21" t="s">
        <v>66</v>
      </c>
      <c r="F22" s="22">
        <f>LARGE(F3:F17,2)</f>
        <v>9000</v>
      </c>
    </row>
    <row r="23" spans="1:6" ht="21">
      <c r="A23" s="56"/>
      <c r="B23" s="57"/>
      <c r="C23" s="58"/>
      <c r="D23" s="59"/>
      <c r="E23" s="21" t="s">
        <v>67</v>
      </c>
      <c r="F23" s="22">
        <f>LARGE(F4:F18,2)</f>
        <v>45822</v>
      </c>
    </row>
    <row r="24" spans="1:6" ht="21">
      <c r="A24" s="56"/>
      <c r="B24" s="57"/>
      <c r="C24" s="58"/>
      <c r="D24" s="59"/>
      <c r="E24" s="21" t="s">
        <v>68</v>
      </c>
      <c r="F24" s="22">
        <f>SMALL(F3:F17,2)</f>
        <v>1000</v>
      </c>
    </row>
    <row r="25" spans="5:6" ht="14.25">
      <c r="E25" s="21" t="s">
        <v>69</v>
      </c>
      <c r="F25" s="22">
        <f>SMALL(F4:F18,3)</f>
        <v>3000</v>
      </c>
    </row>
  </sheetData>
  <sheetProtection/>
  <mergeCells count="6">
    <mergeCell ref="A1:A2"/>
    <mergeCell ref="C1:C2"/>
    <mergeCell ref="D1:D2"/>
    <mergeCell ref="E1:E2"/>
    <mergeCell ref="F1:F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sru</cp:lastModifiedBy>
  <dcterms:created xsi:type="dcterms:W3CDTF">2010-12-07T06:42:39Z</dcterms:created>
  <dcterms:modified xsi:type="dcterms:W3CDTF">2011-09-26T07:11:09Z</dcterms:modified>
  <cp:category/>
  <cp:version/>
  <cp:contentType/>
  <cp:contentStatus/>
</cp:coreProperties>
</file>