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7175" windowHeight="94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U5" i="1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AI31" s="1"/>
  <c r="U32"/>
  <c r="U33"/>
  <c r="U34"/>
  <c r="U35"/>
  <c r="U4"/>
  <c r="AG5"/>
  <c r="AI5" s="1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4"/>
  <c r="AI4" s="1"/>
  <c r="AJ4" s="1"/>
  <c r="AL4" s="1"/>
  <c r="AN4" s="1"/>
  <c r="AO4" s="1"/>
  <c r="C2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6"/>
  <c r="AK7"/>
  <c r="AK8"/>
  <c r="AK5"/>
  <c r="AI25" l="1"/>
  <c r="AI10"/>
  <c r="AJ10" s="1"/>
  <c r="AL10" s="1"/>
  <c r="AN10" s="1"/>
  <c r="AO10" s="1"/>
  <c r="AI34"/>
  <c r="AJ34" s="1"/>
  <c r="AL34" s="1"/>
  <c r="AN34" s="1"/>
  <c r="AO34" s="1"/>
  <c r="AI22"/>
  <c r="AJ22" s="1"/>
  <c r="AL22" s="1"/>
  <c r="AN22" s="1"/>
  <c r="AO22" s="1"/>
  <c r="AI19"/>
  <c r="AI16"/>
  <c r="AJ16" s="1"/>
  <c r="AL16" s="1"/>
  <c r="AN16" s="1"/>
  <c r="AO16" s="1"/>
  <c r="AI13"/>
  <c r="AJ13" s="1"/>
  <c r="AL13" s="1"/>
  <c r="AN13" s="1"/>
  <c r="AO13" s="1"/>
  <c r="AJ5"/>
  <c r="AL5" s="1"/>
  <c r="AN5" s="1"/>
  <c r="AO5" s="1"/>
  <c r="AJ31"/>
  <c r="AL31" s="1"/>
  <c r="AN31" s="1"/>
  <c r="AO31" s="1"/>
  <c r="AJ25"/>
  <c r="AL25" s="1"/>
  <c r="AN25" s="1"/>
  <c r="AO25" s="1"/>
  <c r="AJ19"/>
  <c r="AL19" s="1"/>
  <c r="AN19" s="1"/>
  <c r="AO19" s="1"/>
  <c r="AI28"/>
  <c r="AJ28" s="1"/>
  <c r="AL28" s="1"/>
  <c r="AN28" s="1"/>
  <c r="AO28" s="1"/>
  <c r="AI7"/>
  <c r="AJ7" s="1"/>
  <c r="AL7" s="1"/>
  <c r="AN7" s="1"/>
  <c r="AO7" s="1"/>
  <c r="AI27"/>
  <c r="AJ27" s="1"/>
  <c r="AL27" s="1"/>
  <c r="AN27" s="1"/>
  <c r="AO27" s="1"/>
  <c r="AI18"/>
  <c r="AJ18" s="1"/>
  <c r="AL18" s="1"/>
  <c r="AN18" s="1"/>
  <c r="AO18" s="1"/>
  <c r="AI9"/>
  <c r="AJ9" s="1"/>
  <c r="AL9" s="1"/>
  <c r="AN9" s="1"/>
  <c r="AO9" s="1"/>
  <c r="AI33"/>
  <c r="AJ33" s="1"/>
  <c r="AL33" s="1"/>
  <c r="AN33" s="1"/>
  <c r="AO33" s="1"/>
  <c r="AI30"/>
  <c r="AJ30" s="1"/>
  <c r="AL30" s="1"/>
  <c r="AN30" s="1"/>
  <c r="AO30" s="1"/>
  <c r="AI24"/>
  <c r="AJ24" s="1"/>
  <c r="AL24" s="1"/>
  <c r="AN24" s="1"/>
  <c r="AO24" s="1"/>
  <c r="AI21"/>
  <c r="AJ21" s="1"/>
  <c r="AL21" s="1"/>
  <c r="AN21" s="1"/>
  <c r="AO21" s="1"/>
  <c r="AI15"/>
  <c r="AJ15" s="1"/>
  <c r="AL15" s="1"/>
  <c r="AN15" s="1"/>
  <c r="AO15" s="1"/>
  <c r="AI12"/>
  <c r="AJ12" s="1"/>
  <c r="AL12" s="1"/>
  <c r="AN12" s="1"/>
  <c r="AO12" s="1"/>
  <c r="AI35"/>
  <c r="AJ35" s="1"/>
  <c r="AL35" s="1"/>
  <c r="AN35" s="1"/>
  <c r="AO35" s="1"/>
  <c r="AI32"/>
  <c r="AJ32" s="1"/>
  <c r="AL32" s="1"/>
  <c r="AN32" s="1"/>
  <c r="AO32" s="1"/>
  <c r="AI29"/>
  <c r="AJ29" s="1"/>
  <c r="AL29" s="1"/>
  <c r="AN29" s="1"/>
  <c r="AO29" s="1"/>
  <c r="AI26"/>
  <c r="AJ26" s="1"/>
  <c r="AL26" s="1"/>
  <c r="AN26" s="1"/>
  <c r="AO26" s="1"/>
  <c r="AI23"/>
  <c r="AJ23" s="1"/>
  <c r="AL23" s="1"/>
  <c r="AN23" s="1"/>
  <c r="AO23" s="1"/>
  <c r="AI20"/>
  <c r="AJ20" s="1"/>
  <c r="AL20" s="1"/>
  <c r="AN20" s="1"/>
  <c r="AO20" s="1"/>
  <c r="AI17"/>
  <c r="AJ17" s="1"/>
  <c r="AL17" s="1"/>
  <c r="AN17" s="1"/>
  <c r="AO17" s="1"/>
  <c r="AI14"/>
  <c r="AJ14" s="1"/>
  <c r="AL14" s="1"/>
  <c r="AN14" s="1"/>
  <c r="AO14" s="1"/>
  <c r="AI11"/>
  <c r="AJ11" s="1"/>
  <c r="AL11" s="1"/>
  <c r="AN11" s="1"/>
  <c r="AO11" s="1"/>
  <c r="AI8"/>
  <c r="AJ8" s="1"/>
  <c r="AL8" s="1"/>
  <c r="AN8" s="1"/>
  <c r="AO8" s="1"/>
  <c r="AI6"/>
  <c r="AJ6" s="1"/>
  <c r="AL6" s="1"/>
  <c r="AN6" l="1"/>
  <c r="AO6" s="1"/>
</calcChain>
</file>

<file path=xl/comments1.xml><?xml version="1.0" encoding="utf-8"?>
<comments xmlns="http://schemas.openxmlformats.org/spreadsheetml/2006/main">
  <authors>
    <author>Chantra</author>
    <author>HP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Chantra:</t>
        </r>
        <r>
          <rPr>
            <sz val="9"/>
            <color indexed="81"/>
            <rFont val="Tahoma"/>
            <family val="2"/>
          </rPr>
          <t xml:space="preserve">
5/4
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>Chantra:</t>
        </r>
        <r>
          <rPr>
            <sz val="9"/>
            <color indexed="81"/>
            <rFont val="Tahoma"/>
            <family val="2"/>
          </rPr>
          <t xml:space="preserve">
6/4
</t>
        </r>
      </text>
    </comment>
    <comment ref="G2" authorId="1">
      <text>
        <r>
          <rPr>
            <b/>
            <sz val="9"/>
            <color indexed="81"/>
            <rFont val="Tahoma"/>
            <charset val="222"/>
          </rPr>
          <t>HP:</t>
        </r>
        <r>
          <rPr>
            <sz val="9"/>
            <color indexed="81"/>
            <rFont val="Tahoma"/>
            <charset val="222"/>
          </rPr>
          <t xml:space="preserve">
26/4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>Chantra:</t>
        </r>
        <r>
          <rPr>
            <sz val="9"/>
            <color indexed="81"/>
            <rFont val="Tahoma"/>
            <family val="2"/>
          </rPr>
          <t xml:space="preserve">
27/4
</t>
        </r>
      </text>
    </comment>
    <comment ref="I2" authorId="1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3/5
</t>
        </r>
      </text>
    </comment>
    <comment ref="J2" authorId="1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4/5
</t>
        </r>
      </text>
    </comment>
    <comment ref="K2" authorId="0">
      <text>
        <r>
          <rPr>
            <b/>
            <sz val="9"/>
            <color indexed="81"/>
            <rFont val="Tahoma"/>
            <family val="2"/>
          </rPr>
          <t>Chantra:</t>
        </r>
        <r>
          <rPr>
            <sz val="9"/>
            <color indexed="81"/>
            <rFont val="Tahoma"/>
            <family val="2"/>
          </rPr>
          <t xml:space="preserve">
17/5</t>
        </r>
      </text>
    </comment>
    <comment ref="L2" authorId="0">
      <text>
        <r>
          <rPr>
            <b/>
            <sz val="9"/>
            <color indexed="81"/>
            <rFont val="Tahoma"/>
            <family val="2"/>
          </rPr>
          <t>Chantra:</t>
        </r>
        <r>
          <rPr>
            <sz val="9"/>
            <color indexed="81"/>
            <rFont val="Tahoma"/>
            <family val="2"/>
          </rPr>
          <t xml:space="preserve">
18/5
</t>
        </r>
      </text>
    </comment>
    <comment ref="M2" authorId="0">
      <text>
        <r>
          <rPr>
            <b/>
            <sz val="9"/>
            <color indexed="81"/>
            <rFont val="Tahoma"/>
            <family val="2"/>
          </rPr>
          <t>Chantra:</t>
        </r>
        <r>
          <rPr>
            <sz val="9"/>
            <color indexed="81"/>
            <rFont val="Tahoma"/>
            <family val="2"/>
          </rPr>
          <t xml:space="preserve">
7/6
</t>
        </r>
      </text>
    </comment>
    <comment ref="N2" authorId="0">
      <text>
        <r>
          <rPr>
            <b/>
            <sz val="9"/>
            <color indexed="81"/>
            <rFont val="Tahoma"/>
            <family val="2"/>
          </rPr>
          <t>Chantra:</t>
        </r>
        <r>
          <rPr>
            <sz val="9"/>
            <color indexed="81"/>
            <rFont val="Tahoma"/>
            <family val="2"/>
          </rPr>
          <t xml:space="preserve">
8/6
</t>
        </r>
      </text>
    </comment>
    <comment ref="O2" authorId="0">
      <text>
        <r>
          <rPr>
            <b/>
            <sz val="9"/>
            <color indexed="81"/>
            <rFont val="Tahoma"/>
            <family val="2"/>
          </rPr>
          <t>Chantra:</t>
        </r>
        <r>
          <rPr>
            <sz val="9"/>
            <color indexed="81"/>
            <rFont val="Tahoma"/>
            <family val="2"/>
          </rPr>
          <t xml:space="preserve">
14/6
</t>
        </r>
      </text>
    </comment>
    <comment ref="P2" authorId="0">
      <text>
        <r>
          <rPr>
            <b/>
            <sz val="9"/>
            <color indexed="81"/>
            <rFont val="Tahoma"/>
            <charset val="222"/>
          </rPr>
          <t>Chantra:</t>
        </r>
        <r>
          <rPr>
            <sz val="9"/>
            <color indexed="81"/>
            <rFont val="Tahoma"/>
            <charset val="222"/>
          </rPr>
          <t xml:space="preserve">
15/6
</t>
        </r>
      </text>
    </comment>
    <comment ref="Q2" authorId="0">
      <text>
        <r>
          <rPr>
            <b/>
            <sz val="9"/>
            <color indexed="81"/>
            <rFont val="Tahoma"/>
            <family val="2"/>
          </rPr>
          <t>Chantra:</t>
        </r>
        <r>
          <rPr>
            <sz val="9"/>
            <color indexed="81"/>
            <rFont val="Tahoma"/>
            <family val="2"/>
          </rPr>
          <t xml:space="preserve">
21/6</t>
        </r>
      </text>
    </comment>
    <comment ref="R2" authorId="0">
      <text>
        <r>
          <rPr>
            <b/>
            <sz val="9"/>
            <color indexed="81"/>
            <rFont val="Tahoma"/>
            <family val="2"/>
          </rPr>
          <t>Chantra:</t>
        </r>
        <r>
          <rPr>
            <sz val="9"/>
            <color indexed="81"/>
            <rFont val="Tahoma"/>
            <family val="2"/>
          </rPr>
          <t xml:space="preserve">
22/6
</t>
        </r>
      </text>
    </comment>
    <comment ref="S2" authorId="0">
      <text>
        <r>
          <rPr>
            <b/>
            <sz val="9"/>
            <color indexed="81"/>
            <rFont val="Tahoma"/>
            <family val="2"/>
          </rPr>
          <t>Chantra:</t>
        </r>
        <r>
          <rPr>
            <sz val="9"/>
            <color indexed="81"/>
            <rFont val="Tahoma"/>
            <family val="2"/>
          </rPr>
          <t xml:space="preserve">
5/7
</t>
        </r>
      </text>
    </comment>
    <comment ref="T2" authorId="0">
      <text>
        <r>
          <rPr>
            <b/>
            <sz val="9"/>
            <color indexed="81"/>
            <rFont val="Tahoma"/>
            <family val="2"/>
          </rPr>
          <t>Chantra:</t>
        </r>
        <r>
          <rPr>
            <sz val="9"/>
            <color indexed="81"/>
            <rFont val="Tahoma"/>
            <family val="2"/>
          </rPr>
          <t xml:space="preserve">
6/7
</t>
        </r>
      </text>
    </comment>
    <comment ref="V2" authorId="0">
      <text>
        <r>
          <rPr>
            <b/>
            <sz val="9"/>
            <color indexed="81"/>
            <rFont val="Tahoma"/>
            <family val="2"/>
          </rPr>
          <t>Chantra:</t>
        </r>
        <r>
          <rPr>
            <sz val="9"/>
            <color indexed="81"/>
            <rFont val="Tahoma"/>
            <family val="2"/>
          </rPr>
          <t xml:space="preserve">
หาตัวอย่าง 10 โปรแกรม</t>
        </r>
      </text>
    </comment>
    <comment ref="W2" authorId="1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หาอุปกรณ์ใหม่ๆ  </t>
        </r>
      </text>
    </comment>
    <comment ref="X2" authorId="0">
      <text>
        <r>
          <rPr>
            <b/>
            <sz val="9"/>
            <color indexed="81"/>
            <rFont val="Tahoma"/>
            <family val="2"/>
          </rPr>
          <t>Chantra:</t>
        </r>
        <r>
          <rPr>
            <sz val="9"/>
            <color indexed="81"/>
            <rFont val="Tahoma"/>
            <family val="2"/>
          </rPr>
          <t xml:space="preserve">
present การใช้งานโปรแกรมคอมพิวเตอร์</t>
        </r>
      </text>
    </comment>
    <comment ref="Y2" authorId="0">
      <text>
        <r>
          <rPr>
            <b/>
            <sz val="9"/>
            <color indexed="81"/>
            <rFont val="Tahoma"/>
            <charset val="222"/>
          </rPr>
          <t>Chantra:</t>
        </r>
        <r>
          <rPr>
            <sz val="9"/>
            <color indexed="81"/>
            <rFont val="Tahoma"/>
            <charset val="222"/>
          </rPr>
          <t xml:space="preserve">
ทำ powerงานแต่ง
</t>
        </r>
      </text>
    </comment>
    <comment ref="Z2" authorId="1">
      <text>
        <r>
          <rPr>
            <b/>
            <sz val="9"/>
            <color indexed="81"/>
            <rFont val="Tahoma"/>
            <charset val="222"/>
          </rPr>
          <t>HP:</t>
        </r>
        <r>
          <rPr>
            <sz val="9"/>
            <color indexed="81"/>
            <rFont val="Tahoma"/>
            <charset val="222"/>
          </rPr>
          <t xml:space="preserve">
วิเคราะห์ด้านอาชกรรมที่เกียวข้องกับคอมพิวเตอร์
(เนื้อหาบทที่ 13)
</t>
        </r>
      </text>
    </comment>
    <comment ref="AB2" authorId="0">
      <text>
        <r>
          <rPr>
            <b/>
            <sz val="9"/>
            <color indexed="81"/>
            <rFont val="Tahoma"/>
            <charset val="222"/>
          </rPr>
          <t>Chantra:</t>
        </r>
        <r>
          <rPr>
            <sz val="9"/>
            <color indexed="81"/>
            <rFont val="Tahoma"/>
            <charset val="222"/>
          </rPr>
          <t xml:space="preserve">
แบบฝึกหัดบท10ส่ง16/5
</t>
        </r>
      </text>
    </comment>
    <comment ref="AF2" authorId="1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presentบทที่ 11 ความก้าวหน้า
</t>
        </r>
      </text>
    </comment>
    <comment ref="B11" authorId="1">
      <text>
        <r>
          <rPr>
            <b/>
            <sz val="9"/>
            <color indexed="81"/>
            <rFont val="Tahoma"/>
            <charset val="222"/>
          </rPr>
          <t>HP:</t>
        </r>
        <r>
          <rPr>
            <sz val="9"/>
            <color indexed="81"/>
            <rFont val="Tahoma"/>
            <charset val="222"/>
          </rPr>
          <t xml:space="preserve">
0888209547</t>
        </r>
      </text>
    </comment>
    <comment ref="W11" authorId="1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นศส่งแล้ว</t>
        </r>
      </text>
    </comment>
    <comment ref="V21" authorId="1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ส่งแล้ว</t>
        </r>
      </text>
    </comment>
    <comment ref="AC22" authorId="1">
      <text>
        <r>
          <rPr>
            <b/>
            <sz val="9"/>
            <color indexed="81"/>
            <rFont val="Tahoma"/>
            <charset val="222"/>
          </rPr>
          <t>HP:</t>
        </r>
        <r>
          <rPr>
            <sz val="9"/>
            <color indexed="81"/>
            <rFont val="Tahoma"/>
            <charset val="222"/>
          </rPr>
          <t xml:space="preserve">
ส่งแล้ว</t>
        </r>
      </text>
    </comment>
    <comment ref="W23" authorId="1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ส่งแล้ว</t>
        </r>
      </text>
    </comment>
    <comment ref="B27" authorId="1">
      <text>
        <r>
          <rPr>
            <b/>
            <sz val="9"/>
            <color indexed="81"/>
            <rFont val="Tahoma"/>
            <charset val="222"/>
          </rPr>
          <t>HP:</t>
        </r>
        <r>
          <rPr>
            <sz val="9"/>
            <color indexed="81"/>
            <rFont val="Tahoma"/>
            <charset val="222"/>
          </rPr>
          <t xml:space="preserve">
0873860454</t>
        </r>
      </text>
    </comment>
    <comment ref="B32" authorId="1">
      <text>
        <r>
          <rPr>
            <b/>
            <sz val="9"/>
            <color indexed="81"/>
            <rFont val="Tahoma"/>
            <charset val="222"/>
          </rPr>
          <t>HP:</t>
        </r>
        <r>
          <rPr>
            <sz val="9"/>
            <color indexed="81"/>
            <rFont val="Tahoma"/>
            <charset val="222"/>
          </rPr>
          <t xml:space="preserve">
0810860494</t>
        </r>
      </text>
    </comment>
    <comment ref="AC33" authorId="1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ส่งแล้ว</t>
        </r>
      </text>
    </comment>
  </commentList>
</comments>
</file>

<file path=xl/sharedStrings.xml><?xml version="1.0" encoding="utf-8"?>
<sst xmlns="http://schemas.openxmlformats.org/spreadsheetml/2006/main" count="95" uniqueCount="67">
  <si>
    <t>นางสาวรวิสรา ลิ้มสุวรรณ</t>
  </si>
  <si>
    <t xml:space="preserve">สฎ.1001.121 37บริหารธุรกิจ(คอมฯธุรกิจ) </t>
  </si>
  <si>
    <t>นางสาวหัสฐิญา จันทนาม</t>
  </si>
  <si>
    <t xml:space="preserve">สฎ.1621.091 การจัดการ เทียบ </t>
  </si>
  <si>
    <t>นายสุวัฒน์ ลัคนาพันธ์</t>
  </si>
  <si>
    <t xml:space="preserve">สฎ.1623.121 คอมธุรกิจฯ 4 ปี </t>
  </si>
  <si>
    <t>นางสาวธิดารัตน์ วงศ์โสภา</t>
  </si>
  <si>
    <t>นางสาวนาถทิชา นนทศักดิ์</t>
  </si>
  <si>
    <t>นางสาวอุมาพร สืบเสน</t>
  </si>
  <si>
    <t>นายปิยชาติ ปิยาภิชาต</t>
  </si>
  <si>
    <t>นางสาวอรวรรณ ชูติกัณฑ์</t>
  </si>
  <si>
    <t>นางสาวปรียานุช ห้วยจันทร์หอม</t>
  </si>
  <si>
    <t>นางสาวมะลิวัลย์ คำแก้ว</t>
  </si>
  <si>
    <t>นางสาวธาริณี อินทร์ท่าฉาง</t>
  </si>
  <si>
    <t>นางสาวพัชรา เนียมมีศรี</t>
  </si>
  <si>
    <t>นายจักรี บุญไกร</t>
  </si>
  <si>
    <t>นางสาวลัดดาวรรณ จำนงทอง</t>
  </si>
  <si>
    <t>นางสาวศรฤมล ยินดี</t>
  </si>
  <si>
    <t>นายซาเรน คำสุวรรณ</t>
  </si>
  <si>
    <t>นางสาวจุฑามาศ รักบางแหลม</t>
  </si>
  <si>
    <t>นายนิพัทธ์ หงษ์ทอง</t>
  </si>
  <si>
    <t>นางสาวสุวรรณา อนุยงค์</t>
  </si>
  <si>
    <t>นายชวนากร หล่อสุพรรณพร</t>
  </si>
  <si>
    <t>นายชลทิศ เกิดสมจิตต์</t>
  </si>
  <si>
    <t>นางสาวจุฑามาศ สมวงษ์</t>
  </si>
  <si>
    <t>นายณัฐวุฒิ กลิ่นแก้ว</t>
  </si>
  <si>
    <t>นางสาวสุธาสินี สวนกูล</t>
  </si>
  <si>
    <t>นางสาวยศธร ชูจันทร์</t>
  </si>
  <si>
    <t>นายมานะ อาแซ</t>
  </si>
  <si>
    <t>นางสาวปาวีณา หนูสุข</t>
  </si>
  <si>
    <t>นางสาวสุภาวดี หนูสุข</t>
  </si>
  <si>
    <t>นายวสัน บุตรทอง</t>
  </si>
  <si>
    <t xml:space="preserve">สฎ.1627.131 นิติศาสตร์ </t>
  </si>
  <si>
    <t>รวม</t>
  </si>
  <si>
    <t>นายสราวุฒิ ขำจิตร</t>
  </si>
  <si>
    <t>นางสาวธณษมณ อินทร์แก้ว</t>
  </si>
  <si>
    <t>time</t>
  </si>
  <si>
    <t>work</t>
  </si>
  <si>
    <t>ppt</t>
  </si>
  <si>
    <t>บท10</t>
  </si>
  <si>
    <t>คะแนนสอบ</t>
  </si>
  <si>
    <t>mid</t>
  </si>
  <si>
    <t>แผ่นพับ</t>
  </si>
  <si>
    <t>โบร์ชัว</t>
  </si>
  <si>
    <t>excel</t>
  </si>
  <si>
    <t>ลงคะแนนล่าสุด</t>
  </si>
  <si>
    <t>บท2</t>
  </si>
  <si>
    <t>ppt11</t>
  </si>
  <si>
    <t>time+work</t>
  </si>
  <si>
    <t>คิด40%</t>
  </si>
  <si>
    <t>fianl</t>
  </si>
  <si>
    <t>รวมเก็บ</t>
  </si>
  <si>
    <t>เกรด</t>
  </si>
  <si>
    <t>E</t>
  </si>
  <si>
    <t>A</t>
  </si>
  <si>
    <t>B+</t>
  </si>
  <si>
    <t>B</t>
  </si>
  <si>
    <t>C+</t>
  </si>
  <si>
    <t>C</t>
  </si>
  <si>
    <t>D</t>
  </si>
  <si>
    <t>D+</t>
  </si>
  <si>
    <t>ตยp</t>
  </si>
  <si>
    <t>newit</t>
  </si>
  <si>
    <t>ข่าว</t>
  </si>
  <si>
    <t>งานแต่ง</t>
  </si>
  <si>
    <t>p Program</t>
  </si>
  <si>
    <t>ตกคะแนนข่าวอาชกรรม 5คะแนน (ช่อง Z)</t>
  </si>
</sst>
</file>

<file path=xl/styles.xml><?xml version="1.0" encoding="utf-8"?>
<styleSheet xmlns="http://schemas.openxmlformats.org/spreadsheetml/2006/main">
  <fonts count="19">
    <font>
      <sz val="11"/>
      <color theme="1"/>
      <name val="Tahoma"/>
      <family val="2"/>
      <charset val="222"/>
      <scheme val="minor"/>
    </font>
    <font>
      <sz val="14"/>
      <color theme="1"/>
      <name val="CordiaUPC"/>
      <family val="2"/>
    </font>
    <font>
      <sz val="14"/>
      <color theme="1"/>
      <name val="Tahoma"/>
      <family val="2"/>
      <charset val="22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222"/>
    </font>
    <font>
      <b/>
      <sz val="9"/>
      <color indexed="81"/>
      <name val="Tahoma"/>
      <charset val="222"/>
    </font>
    <font>
      <sz val="10"/>
      <color theme="1"/>
      <name val="Tahoma"/>
      <family val="2"/>
      <charset val="222"/>
      <scheme val="minor"/>
    </font>
    <font>
      <sz val="8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sz val="12"/>
      <color theme="1"/>
      <name val="CordiaUPC"/>
      <family val="2"/>
    </font>
    <font>
      <sz val="6"/>
      <color theme="1"/>
      <name val="Tahoma"/>
      <family val="2"/>
      <charset val="222"/>
      <scheme val="minor"/>
    </font>
    <font>
      <sz val="10"/>
      <color theme="1"/>
      <name val="CordiaUPC"/>
      <family val="2"/>
    </font>
    <font>
      <b/>
      <sz val="16"/>
      <color theme="1"/>
      <name val="CordiaUPC"/>
      <family val="2"/>
    </font>
    <font>
      <sz val="11"/>
      <color rgb="FFFF0000"/>
      <name val="Tahoma"/>
      <family val="2"/>
      <charset val="222"/>
      <scheme val="minor"/>
    </font>
    <font>
      <sz val="14"/>
      <color rgb="FFFF0000"/>
      <name val="Tahoma"/>
      <family val="2"/>
      <charset val="222"/>
      <scheme val="minor"/>
    </font>
    <font>
      <sz val="10"/>
      <color rgb="FFFF0000"/>
      <name val="Tahoma"/>
      <family val="2"/>
      <charset val="222"/>
      <scheme val="minor"/>
    </font>
    <font>
      <sz val="9"/>
      <color theme="1"/>
      <name val="Tahoma"/>
      <family val="2"/>
      <charset val="222"/>
      <scheme val="minor"/>
    </font>
    <font>
      <sz val="8"/>
      <color rgb="FFFF0000"/>
      <name val="Tahoma"/>
      <family val="2"/>
      <charset val="22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1" fillId="0" borderId="0" xfId="0" applyFont="1"/>
    <xf numFmtId="0" fontId="9" fillId="0" borderId="0" xfId="0" applyFont="1"/>
    <xf numFmtId="0" fontId="9" fillId="0" borderId="1" xfId="0" applyFont="1" applyBorder="1"/>
    <xf numFmtId="0" fontId="10" fillId="0" borderId="1" xfId="0" applyFont="1" applyBorder="1"/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top" wrapText="1"/>
    </xf>
    <xf numFmtId="0" fontId="7" fillId="0" borderId="0" xfId="0" applyFont="1"/>
    <xf numFmtId="0" fontId="0" fillId="0" borderId="1" xfId="0" applyFont="1" applyBorder="1" applyAlignment="1">
      <alignment vertical="center"/>
    </xf>
    <xf numFmtId="0" fontId="9" fillId="2" borderId="1" xfId="0" applyFont="1" applyFill="1" applyBorder="1"/>
    <xf numFmtId="0" fontId="9" fillId="3" borderId="1" xfId="0" applyFont="1" applyFill="1" applyBorder="1"/>
    <xf numFmtId="0" fontId="10" fillId="3" borderId="1" xfId="0" applyFont="1" applyFill="1" applyBorder="1" applyAlignment="1">
      <alignment horizontal="right" vertical="top" wrapText="1"/>
    </xf>
    <xf numFmtId="0" fontId="2" fillId="0" borderId="0" xfId="0" applyFont="1" applyFill="1"/>
    <xf numFmtId="0" fontId="9" fillId="0" borderId="1" xfId="0" applyFont="1" applyFill="1" applyBorder="1"/>
    <xf numFmtId="0" fontId="9" fillId="0" borderId="1" xfId="0" applyFont="1" applyFill="1" applyBorder="1" applyAlignment="1">
      <alignment vertical="center"/>
    </xf>
    <xf numFmtId="0" fontId="9" fillId="0" borderId="0" xfId="0" applyFont="1" applyFill="1"/>
    <xf numFmtId="0" fontId="11" fillId="0" borderId="0" xfId="0" applyFont="1"/>
    <xf numFmtId="0" fontId="10" fillId="3" borderId="2" xfId="0" applyFont="1" applyFill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/>
    <xf numFmtId="0" fontId="13" fillId="0" borderId="1" xfId="0" applyFont="1" applyBorder="1" applyAlignment="1">
      <alignment vertical="center"/>
    </xf>
    <xf numFmtId="0" fontId="8" fillId="2" borderId="1" xfId="0" applyFont="1" applyFill="1" applyBorder="1"/>
    <xf numFmtId="0" fontId="7" fillId="2" borderId="1" xfId="0" applyFont="1" applyFill="1" applyBorder="1"/>
    <xf numFmtId="0" fontId="11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0" fillId="0" borderId="0" xfId="0" applyFont="1" applyAlignment="1">
      <alignment vertical="center"/>
    </xf>
    <xf numFmtId="1" fontId="7" fillId="0" borderId="0" xfId="0" applyNumberFormat="1" applyFont="1"/>
    <xf numFmtId="1" fontId="12" fillId="3" borderId="1" xfId="0" applyNumberFormat="1" applyFont="1" applyFill="1" applyBorder="1" applyAlignment="1">
      <alignment vertical="top" wrapText="1"/>
    </xf>
    <xf numFmtId="1" fontId="12" fillId="0" borderId="1" xfId="0" applyNumberFormat="1" applyFont="1" applyBorder="1" applyAlignment="1">
      <alignment vertical="top" wrapText="1"/>
    </xf>
    <xf numFmtId="1" fontId="12" fillId="0" borderId="1" xfId="0" applyNumberFormat="1" applyFont="1" applyBorder="1"/>
    <xf numFmtId="22" fontId="0" fillId="0" borderId="0" xfId="0" applyNumberFormat="1" applyFont="1" applyAlignment="1">
      <alignment vertical="center"/>
    </xf>
    <xf numFmtId="1" fontId="8" fillId="0" borderId="0" xfId="0" applyNumberFormat="1" applyFont="1"/>
    <xf numFmtId="0" fontId="17" fillId="2" borderId="1" xfId="0" applyFont="1" applyFill="1" applyBorder="1"/>
    <xf numFmtId="0" fontId="8" fillId="0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4" borderId="0" xfId="0" applyFont="1" applyFill="1" applyAlignment="1">
      <alignment vertical="center"/>
    </xf>
    <xf numFmtId="0" fontId="7" fillId="0" borderId="1" xfId="0" applyFont="1" applyBorder="1"/>
    <xf numFmtId="0" fontId="18" fillId="0" borderId="0" xfId="0" applyFont="1" applyAlignment="1">
      <alignment vertical="center"/>
    </xf>
    <xf numFmtId="0" fontId="8" fillId="7" borderId="1" xfId="0" applyFont="1" applyFill="1" applyBorder="1"/>
    <xf numFmtId="0" fontId="9" fillId="7" borderId="1" xfId="0" applyFont="1" applyFill="1" applyBorder="1"/>
    <xf numFmtId="0" fontId="9" fillId="7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35"/>
  <sheetViews>
    <sheetView tabSelected="1" zoomScale="140" zoomScaleNormal="140" workbookViewId="0">
      <pane ySplit="2" topLeftCell="A3" activePane="bottomLeft" state="frozen"/>
      <selection pane="bottomLeft" activeCell="AF22" sqref="AF22"/>
    </sheetView>
  </sheetViews>
  <sheetFormatPr defaultColWidth="6.125" defaultRowHeight="12" customHeight="1"/>
  <cols>
    <col min="1" max="1" width="2.625" style="3" bestFit="1" customWidth="1"/>
    <col min="2" max="2" width="9.5" style="28" customWidth="1"/>
    <col min="3" max="3" width="15.25" style="27" customWidth="1"/>
    <col min="4" max="4" width="12.625" style="3" hidden="1" customWidth="1"/>
    <col min="5" max="5" width="2.375" style="3" customWidth="1"/>
    <col min="6" max="6" width="2.875" style="3" customWidth="1"/>
    <col min="7" max="7" width="3.25" style="3" customWidth="1"/>
    <col min="8" max="8" width="3.125" style="3" customWidth="1"/>
    <col min="9" max="9" width="2.625" style="3" customWidth="1"/>
    <col min="10" max="10" width="2.875" style="3" customWidth="1"/>
    <col min="11" max="11" width="2.625" style="3" customWidth="1"/>
    <col min="12" max="12" width="2.5" style="3" customWidth="1"/>
    <col min="13" max="13" width="2.875" style="3" customWidth="1"/>
    <col min="14" max="19" width="2.625" style="3" customWidth="1"/>
    <col min="20" max="20" width="2.625" style="53" customWidth="1"/>
    <col min="21" max="21" width="4.875" style="3" customWidth="1"/>
    <col min="22" max="23" width="3.5" style="16" customWidth="1"/>
    <col min="24" max="26" width="3.25" style="3" customWidth="1"/>
    <col min="27" max="27" width="3" style="3" customWidth="1"/>
    <col min="28" max="29" width="3.375" style="13" customWidth="1"/>
    <col min="30" max="31" width="3.875" style="13" customWidth="1"/>
    <col min="32" max="32" width="3.75" style="13" customWidth="1"/>
    <col min="33" max="33" width="5.375" style="8" customWidth="1"/>
    <col min="34" max="34" width="6.375" style="17" customWidth="1"/>
    <col min="35" max="36" width="6.375" style="39" customWidth="1"/>
    <col min="37" max="38" width="6.125" style="40"/>
    <col min="39" max="39" width="6.125" style="48"/>
    <col min="40" max="40" width="5.375" style="1" customWidth="1"/>
    <col min="41" max="41" width="6.125" style="8"/>
    <col min="42" max="16384" width="6.125" style="1"/>
  </cols>
  <sheetData>
    <row r="1" spans="1:43" ht="12" customHeight="1">
      <c r="C1" s="56" t="s">
        <v>66</v>
      </c>
    </row>
    <row r="2" spans="1:43" ht="12" customHeight="1">
      <c r="B2" s="33" t="s">
        <v>45</v>
      </c>
      <c r="C2" s="32">
        <f ca="1">NOW()</f>
        <v>41826.729117592593</v>
      </c>
      <c r="E2" s="34">
        <v>1</v>
      </c>
      <c r="F2" s="34">
        <v>2</v>
      </c>
      <c r="G2" s="34">
        <v>3</v>
      </c>
      <c r="H2" s="34">
        <v>4</v>
      </c>
      <c r="I2" s="34">
        <v>5</v>
      </c>
      <c r="J2" s="34">
        <v>6</v>
      </c>
      <c r="K2" s="34">
        <v>7</v>
      </c>
      <c r="L2" s="34">
        <v>8</v>
      </c>
      <c r="M2" s="34">
        <v>9</v>
      </c>
      <c r="N2" s="34">
        <v>10</v>
      </c>
      <c r="O2" s="34">
        <v>11</v>
      </c>
      <c r="P2" s="34">
        <v>12</v>
      </c>
      <c r="Q2" s="34">
        <v>13</v>
      </c>
      <c r="R2" s="34">
        <v>14</v>
      </c>
      <c r="S2" s="34">
        <v>15</v>
      </c>
      <c r="T2" s="50">
        <v>16</v>
      </c>
      <c r="U2" s="10" t="s">
        <v>33</v>
      </c>
      <c r="V2" s="22" t="s">
        <v>61</v>
      </c>
      <c r="W2" s="22" t="s">
        <v>62</v>
      </c>
      <c r="X2" s="22" t="s">
        <v>65</v>
      </c>
      <c r="Y2" s="22" t="s">
        <v>38</v>
      </c>
      <c r="Z2" s="57" t="s">
        <v>63</v>
      </c>
      <c r="AA2" s="22" t="s">
        <v>46</v>
      </c>
      <c r="AB2" s="22" t="s">
        <v>39</v>
      </c>
      <c r="AC2" s="24" t="s">
        <v>42</v>
      </c>
      <c r="AD2" s="22" t="s">
        <v>43</v>
      </c>
      <c r="AE2" s="35" t="s">
        <v>44</v>
      </c>
      <c r="AF2" s="35" t="s">
        <v>47</v>
      </c>
      <c r="AG2" s="23" t="s">
        <v>33</v>
      </c>
      <c r="AH2" s="24" t="s">
        <v>40</v>
      </c>
      <c r="AI2" s="38" t="s">
        <v>48</v>
      </c>
      <c r="AJ2" s="41" t="s">
        <v>49</v>
      </c>
      <c r="AK2" s="42" t="s">
        <v>41</v>
      </c>
      <c r="AL2" s="46" t="s">
        <v>51</v>
      </c>
      <c r="AM2" s="48" t="s">
        <v>50</v>
      </c>
      <c r="AN2" s="1" t="s">
        <v>33</v>
      </c>
      <c r="AO2" s="8" t="s">
        <v>52</v>
      </c>
    </row>
    <row r="3" spans="1:43" ht="12" customHeight="1">
      <c r="C3" s="1"/>
      <c r="E3" s="63" t="s">
        <v>36</v>
      </c>
      <c r="F3" s="63"/>
      <c r="G3" s="63"/>
      <c r="H3" s="63"/>
      <c r="I3" s="63"/>
      <c r="J3" s="63"/>
      <c r="K3" s="25"/>
      <c r="L3" s="25"/>
      <c r="M3" s="25"/>
      <c r="N3" s="25"/>
      <c r="O3" s="25"/>
      <c r="P3" s="25"/>
      <c r="Q3" s="25"/>
      <c r="R3" s="25"/>
      <c r="S3" s="25"/>
      <c r="T3" s="37"/>
      <c r="U3" s="10" t="s">
        <v>36</v>
      </c>
      <c r="V3" s="10"/>
      <c r="W3" s="10"/>
      <c r="X3" s="10"/>
      <c r="Y3" s="22" t="s">
        <v>64</v>
      </c>
      <c r="Z3" s="58"/>
      <c r="AA3" s="10"/>
      <c r="AB3" s="22"/>
      <c r="AC3" s="22"/>
      <c r="AD3" s="22"/>
      <c r="AE3" s="35"/>
      <c r="AF3" s="35"/>
      <c r="AG3" s="23" t="s">
        <v>37</v>
      </c>
      <c r="AH3" s="10"/>
      <c r="AI3" s="37"/>
      <c r="AJ3" s="43"/>
      <c r="AK3" s="44"/>
      <c r="AL3" s="47"/>
    </row>
    <row r="4" spans="1:43" ht="12" customHeight="1">
      <c r="E4" s="26">
        <v>5</v>
      </c>
      <c r="F4" s="26">
        <v>5</v>
      </c>
      <c r="G4" s="26">
        <v>5</v>
      </c>
      <c r="H4" s="26">
        <v>5</v>
      </c>
      <c r="I4" s="26">
        <v>5</v>
      </c>
      <c r="J4" s="26">
        <v>5</v>
      </c>
      <c r="K4" s="26">
        <v>5</v>
      </c>
      <c r="L4" s="26">
        <v>5</v>
      </c>
      <c r="M4" s="26">
        <v>5</v>
      </c>
      <c r="N4" s="26">
        <v>5</v>
      </c>
      <c r="O4" s="26">
        <v>5</v>
      </c>
      <c r="P4" s="26">
        <v>5</v>
      </c>
      <c r="Q4" s="26">
        <v>5</v>
      </c>
      <c r="R4" s="26">
        <v>5</v>
      </c>
      <c r="S4" s="26">
        <v>5</v>
      </c>
      <c r="T4" s="51">
        <v>5</v>
      </c>
      <c r="U4" s="37">
        <f>SUM(E4:T4)</f>
        <v>80</v>
      </c>
      <c r="V4" s="10">
        <v>5</v>
      </c>
      <c r="W4" s="10">
        <v>5</v>
      </c>
      <c r="X4" s="10">
        <v>10</v>
      </c>
      <c r="Y4" s="10">
        <v>10</v>
      </c>
      <c r="Z4" s="58">
        <v>5</v>
      </c>
      <c r="AA4" s="10">
        <v>5</v>
      </c>
      <c r="AB4" s="23">
        <v>5</v>
      </c>
      <c r="AC4" s="22">
        <v>10</v>
      </c>
      <c r="AD4" s="22">
        <v>10</v>
      </c>
      <c r="AE4" s="35">
        <v>5</v>
      </c>
      <c r="AF4" s="35">
        <v>10</v>
      </c>
      <c r="AG4" s="36">
        <f>SUM(V4:AF4)</f>
        <v>80</v>
      </c>
      <c r="AH4" s="10"/>
      <c r="AI4" s="37">
        <f>U4+AG4</f>
        <v>160</v>
      </c>
      <c r="AJ4" s="43">
        <f>AI4/$AI$4*40</f>
        <v>40</v>
      </c>
      <c r="AK4" s="44">
        <v>30</v>
      </c>
      <c r="AL4" s="47">
        <f>AJ4+AK4</f>
        <v>70</v>
      </c>
      <c r="AM4" s="48">
        <v>30</v>
      </c>
      <c r="AN4" s="48">
        <f>AL4+AM4</f>
        <v>100</v>
      </c>
      <c r="AO4" s="8" t="str">
        <f>VLOOKUP(AN4,$AP$6:$AQ$13,2)</f>
        <v>A</v>
      </c>
    </row>
    <row r="5" spans="1:43" ht="12" customHeight="1">
      <c r="A5" s="12">
        <v>1</v>
      </c>
      <c r="B5" s="29">
        <v>5012103002002</v>
      </c>
      <c r="C5" s="60" t="s">
        <v>0</v>
      </c>
      <c r="D5" s="18" t="s">
        <v>1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/>
      <c r="T5" s="52"/>
      <c r="U5" s="37">
        <f t="shared" ref="U5:U35" si="0">SUM(E5:T5)</f>
        <v>0</v>
      </c>
      <c r="V5" s="14"/>
      <c r="W5" s="14"/>
      <c r="X5" s="11">
        <v>0</v>
      </c>
      <c r="Y5" s="11">
        <v>0</v>
      </c>
      <c r="Z5" s="58"/>
      <c r="AA5" s="11"/>
      <c r="AB5" s="14">
        <v>0</v>
      </c>
      <c r="AC5" s="14"/>
      <c r="AD5" s="14"/>
      <c r="AE5" s="14"/>
      <c r="AF5" s="49"/>
      <c r="AG5" s="36">
        <f t="shared" ref="AG5:AG35" si="1">SUM(V5:AF5)</f>
        <v>0</v>
      </c>
      <c r="AH5" s="4"/>
      <c r="AI5" s="37">
        <f t="shared" ref="AI5:AI35" si="2">U5+AG5</f>
        <v>0</v>
      </c>
      <c r="AJ5" s="43">
        <f t="shared" ref="AJ5:AJ35" si="3">AI5/$AI$4*40</f>
        <v>0</v>
      </c>
      <c r="AK5" s="45">
        <f>AH5/3</f>
        <v>0</v>
      </c>
      <c r="AL5" s="47">
        <f t="shared" ref="AL5:AL35" si="4">AJ5+AK5</f>
        <v>0</v>
      </c>
      <c r="AN5" s="48">
        <f t="shared" ref="AN5:AN35" si="5">AL5+AM5</f>
        <v>0</v>
      </c>
      <c r="AO5" s="8" t="str">
        <f t="shared" ref="AO5:AO35" si="6">VLOOKUP(AN5,$AP$6:$AQ$13,2)</f>
        <v>E</v>
      </c>
    </row>
    <row r="6" spans="1:43" ht="12" customHeight="1">
      <c r="A6" s="7">
        <v>2</v>
      </c>
      <c r="B6" s="30">
        <v>5612092002055</v>
      </c>
      <c r="C6" s="61" t="s">
        <v>2</v>
      </c>
      <c r="D6" s="19" t="s">
        <v>3</v>
      </c>
      <c r="E6" s="4">
        <v>0</v>
      </c>
      <c r="F6" s="4">
        <v>5</v>
      </c>
      <c r="G6" s="4">
        <v>0</v>
      </c>
      <c r="H6" s="4">
        <v>0</v>
      </c>
      <c r="I6" s="4">
        <v>5</v>
      </c>
      <c r="J6" s="4">
        <v>5</v>
      </c>
      <c r="K6" s="4">
        <v>5</v>
      </c>
      <c r="L6" s="4">
        <v>5</v>
      </c>
      <c r="M6" s="4">
        <v>4</v>
      </c>
      <c r="N6" s="4">
        <v>4</v>
      </c>
      <c r="O6" s="4">
        <v>5</v>
      </c>
      <c r="P6" s="4">
        <v>5</v>
      </c>
      <c r="Q6" s="4">
        <v>5</v>
      </c>
      <c r="R6" s="4">
        <v>5</v>
      </c>
      <c r="S6" s="4">
        <v>5</v>
      </c>
      <c r="T6" s="52">
        <v>5</v>
      </c>
      <c r="U6" s="37">
        <f t="shared" si="0"/>
        <v>63</v>
      </c>
      <c r="V6" s="14">
        <v>4</v>
      </c>
      <c r="W6" s="14">
        <v>5</v>
      </c>
      <c r="X6" s="4">
        <v>7</v>
      </c>
      <c r="Y6" s="4">
        <v>0</v>
      </c>
      <c r="Z6" s="58">
        <v>5</v>
      </c>
      <c r="AA6" s="4">
        <v>4</v>
      </c>
      <c r="AB6" s="14">
        <v>5</v>
      </c>
      <c r="AC6" s="14">
        <v>8</v>
      </c>
      <c r="AD6" s="14">
        <v>7</v>
      </c>
      <c r="AE6" s="14">
        <v>4</v>
      </c>
      <c r="AF6" s="49"/>
      <c r="AG6" s="36">
        <f t="shared" si="1"/>
        <v>49</v>
      </c>
      <c r="AH6" s="4">
        <v>54</v>
      </c>
      <c r="AI6" s="37">
        <f t="shared" si="2"/>
        <v>112</v>
      </c>
      <c r="AJ6" s="43">
        <f t="shared" si="3"/>
        <v>28</v>
      </c>
      <c r="AK6" s="45">
        <f t="shared" ref="AK6:AK35" si="7">AH6/3</f>
        <v>18</v>
      </c>
      <c r="AL6" s="47">
        <f t="shared" si="4"/>
        <v>46</v>
      </c>
      <c r="AM6" s="54">
        <v>15</v>
      </c>
      <c r="AN6" s="48">
        <f t="shared" si="5"/>
        <v>61</v>
      </c>
      <c r="AO6" s="8" t="str">
        <f t="shared" si="6"/>
        <v>C</v>
      </c>
      <c r="AP6" s="55">
        <v>0</v>
      </c>
      <c r="AQ6" s="55" t="s">
        <v>53</v>
      </c>
    </row>
    <row r="7" spans="1:43" ht="12" customHeight="1">
      <c r="A7" s="7">
        <v>3</v>
      </c>
      <c r="B7" s="30">
        <v>5604063002014</v>
      </c>
      <c r="C7" s="61" t="s">
        <v>4</v>
      </c>
      <c r="D7" s="19" t="s">
        <v>5</v>
      </c>
      <c r="E7" s="4">
        <v>4</v>
      </c>
      <c r="F7" s="4">
        <v>5</v>
      </c>
      <c r="G7" s="4">
        <v>5</v>
      </c>
      <c r="H7" s="4">
        <v>5</v>
      </c>
      <c r="I7" s="4">
        <v>5</v>
      </c>
      <c r="J7" s="4">
        <v>4</v>
      </c>
      <c r="K7" s="4">
        <v>5</v>
      </c>
      <c r="L7" s="4">
        <v>5</v>
      </c>
      <c r="M7" s="4">
        <v>4</v>
      </c>
      <c r="N7" s="4">
        <v>5</v>
      </c>
      <c r="O7" s="4">
        <v>5</v>
      </c>
      <c r="P7" s="4">
        <v>4</v>
      </c>
      <c r="Q7" s="4">
        <v>5</v>
      </c>
      <c r="R7" s="4">
        <v>5</v>
      </c>
      <c r="S7" s="4">
        <v>5</v>
      </c>
      <c r="T7" s="52">
        <v>5</v>
      </c>
      <c r="U7" s="37">
        <f t="shared" si="0"/>
        <v>76</v>
      </c>
      <c r="V7" s="14">
        <v>5</v>
      </c>
      <c r="W7" s="14">
        <v>4</v>
      </c>
      <c r="X7" s="4">
        <v>8</v>
      </c>
      <c r="Y7" s="4">
        <v>9</v>
      </c>
      <c r="Z7" s="58">
        <v>5</v>
      </c>
      <c r="AA7" s="4">
        <v>5</v>
      </c>
      <c r="AB7" s="14">
        <v>5</v>
      </c>
      <c r="AC7" s="14">
        <v>10</v>
      </c>
      <c r="AD7" s="14">
        <v>10</v>
      </c>
      <c r="AE7" s="14">
        <v>4</v>
      </c>
      <c r="AF7" s="49">
        <v>10</v>
      </c>
      <c r="AG7" s="36">
        <f t="shared" si="1"/>
        <v>75</v>
      </c>
      <c r="AH7" s="4">
        <v>69</v>
      </c>
      <c r="AI7" s="37">
        <f t="shared" si="2"/>
        <v>151</v>
      </c>
      <c r="AJ7" s="43">
        <f t="shared" si="3"/>
        <v>37.75</v>
      </c>
      <c r="AK7" s="45">
        <f t="shared" si="7"/>
        <v>23</v>
      </c>
      <c r="AL7" s="47">
        <f t="shared" si="4"/>
        <v>60.75</v>
      </c>
      <c r="AM7" s="54">
        <v>15</v>
      </c>
      <c r="AN7" s="48">
        <f t="shared" si="5"/>
        <v>75.75</v>
      </c>
      <c r="AO7" s="8" t="str">
        <f t="shared" si="6"/>
        <v>B+</v>
      </c>
      <c r="AP7" s="55">
        <v>50</v>
      </c>
      <c r="AQ7" s="55" t="s">
        <v>59</v>
      </c>
    </row>
    <row r="8" spans="1:43" ht="12" customHeight="1">
      <c r="A8" s="7">
        <v>4</v>
      </c>
      <c r="B8" s="30">
        <v>5612099002127</v>
      </c>
      <c r="C8" s="61" t="s">
        <v>6</v>
      </c>
      <c r="D8" s="19" t="s">
        <v>5</v>
      </c>
      <c r="E8" s="4">
        <v>4</v>
      </c>
      <c r="F8" s="4">
        <v>5</v>
      </c>
      <c r="G8" s="4">
        <v>5</v>
      </c>
      <c r="H8" s="4">
        <v>5</v>
      </c>
      <c r="I8" s="4">
        <v>5</v>
      </c>
      <c r="J8" s="4">
        <v>0</v>
      </c>
      <c r="K8" s="4">
        <v>5</v>
      </c>
      <c r="L8" s="4">
        <v>5</v>
      </c>
      <c r="M8" s="4">
        <v>5</v>
      </c>
      <c r="N8" s="4">
        <v>5</v>
      </c>
      <c r="O8" s="4">
        <v>5</v>
      </c>
      <c r="P8" s="4">
        <v>5</v>
      </c>
      <c r="Q8" s="4">
        <v>5</v>
      </c>
      <c r="R8" s="4">
        <v>5</v>
      </c>
      <c r="S8" s="4">
        <v>5</v>
      </c>
      <c r="T8" s="52">
        <v>5</v>
      </c>
      <c r="U8" s="37">
        <f t="shared" si="0"/>
        <v>74</v>
      </c>
      <c r="V8" s="14">
        <v>5</v>
      </c>
      <c r="W8" s="14">
        <v>5</v>
      </c>
      <c r="X8" s="4">
        <v>8</v>
      </c>
      <c r="Y8" s="4">
        <v>8</v>
      </c>
      <c r="Z8" s="58">
        <v>0</v>
      </c>
      <c r="AA8" s="4">
        <v>5</v>
      </c>
      <c r="AB8" s="14">
        <v>5</v>
      </c>
      <c r="AC8" s="14">
        <v>8</v>
      </c>
      <c r="AD8" s="14">
        <v>8</v>
      </c>
      <c r="AE8" s="14">
        <v>4</v>
      </c>
      <c r="AF8" s="49">
        <v>8</v>
      </c>
      <c r="AG8" s="36">
        <f t="shared" si="1"/>
        <v>64</v>
      </c>
      <c r="AH8" s="4">
        <v>35</v>
      </c>
      <c r="AI8" s="37">
        <f t="shared" si="2"/>
        <v>138</v>
      </c>
      <c r="AJ8" s="43">
        <f t="shared" si="3"/>
        <v>34.5</v>
      </c>
      <c r="AK8" s="45">
        <f t="shared" si="7"/>
        <v>11.666666666666666</v>
      </c>
      <c r="AL8" s="47">
        <f t="shared" si="4"/>
        <v>46.166666666666664</v>
      </c>
      <c r="AM8" s="54">
        <v>15</v>
      </c>
      <c r="AN8" s="48">
        <f t="shared" si="5"/>
        <v>61.166666666666664</v>
      </c>
      <c r="AO8" s="8" t="str">
        <f t="shared" si="6"/>
        <v>C</v>
      </c>
      <c r="AP8" s="55">
        <v>55</v>
      </c>
      <c r="AQ8" s="55" t="s">
        <v>60</v>
      </c>
    </row>
    <row r="9" spans="1:43" ht="12" customHeight="1">
      <c r="A9" s="7">
        <v>5</v>
      </c>
      <c r="B9" s="30">
        <v>5612103001047</v>
      </c>
      <c r="C9" s="61" t="s">
        <v>7</v>
      </c>
      <c r="D9" s="19" t="s">
        <v>5</v>
      </c>
      <c r="E9" s="4">
        <v>5</v>
      </c>
      <c r="F9" s="4">
        <v>5</v>
      </c>
      <c r="G9" s="4">
        <v>5</v>
      </c>
      <c r="H9" s="4">
        <v>0</v>
      </c>
      <c r="I9" s="4">
        <v>5</v>
      </c>
      <c r="J9" s="4">
        <v>5</v>
      </c>
      <c r="K9" s="4">
        <v>5</v>
      </c>
      <c r="L9" s="4">
        <v>5</v>
      </c>
      <c r="M9" s="4">
        <v>5</v>
      </c>
      <c r="N9" s="4">
        <v>5</v>
      </c>
      <c r="O9" s="4">
        <v>5</v>
      </c>
      <c r="P9" s="4">
        <v>5</v>
      </c>
      <c r="Q9" s="4">
        <v>5</v>
      </c>
      <c r="R9" s="4">
        <v>5</v>
      </c>
      <c r="S9" s="4">
        <v>5</v>
      </c>
      <c r="T9" s="52">
        <v>5</v>
      </c>
      <c r="U9" s="37">
        <f t="shared" si="0"/>
        <v>75</v>
      </c>
      <c r="V9" s="14">
        <v>5</v>
      </c>
      <c r="W9" s="14">
        <v>5</v>
      </c>
      <c r="X9" s="4">
        <v>7</v>
      </c>
      <c r="Y9" s="4">
        <v>9</v>
      </c>
      <c r="Z9" s="58">
        <v>4</v>
      </c>
      <c r="AA9" s="4">
        <v>5</v>
      </c>
      <c r="AB9" s="14">
        <v>5</v>
      </c>
      <c r="AC9" s="14">
        <v>8</v>
      </c>
      <c r="AD9" s="14">
        <v>9</v>
      </c>
      <c r="AE9" s="14">
        <v>4</v>
      </c>
      <c r="AF9" s="49">
        <v>7</v>
      </c>
      <c r="AG9" s="36">
        <f t="shared" si="1"/>
        <v>68</v>
      </c>
      <c r="AH9" s="4">
        <v>46</v>
      </c>
      <c r="AI9" s="37">
        <f t="shared" si="2"/>
        <v>143</v>
      </c>
      <c r="AJ9" s="43">
        <f t="shared" si="3"/>
        <v>35.75</v>
      </c>
      <c r="AK9" s="45">
        <f t="shared" si="7"/>
        <v>15.333333333333334</v>
      </c>
      <c r="AL9" s="47">
        <f t="shared" si="4"/>
        <v>51.083333333333336</v>
      </c>
      <c r="AM9" s="54">
        <v>15</v>
      </c>
      <c r="AN9" s="48">
        <f t="shared" si="5"/>
        <v>66.083333333333343</v>
      </c>
      <c r="AO9" s="8" t="str">
        <f t="shared" si="6"/>
        <v>C+</v>
      </c>
      <c r="AP9" s="55">
        <v>60</v>
      </c>
      <c r="AQ9" s="55" t="s">
        <v>58</v>
      </c>
    </row>
    <row r="10" spans="1:43" ht="12" customHeight="1">
      <c r="A10" s="7">
        <v>6</v>
      </c>
      <c r="B10" s="30">
        <v>5612103002001</v>
      </c>
      <c r="C10" s="61" t="s">
        <v>8</v>
      </c>
      <c r="D10" s="19" t="s">
        <v>5</v>
      </c>
      <c r="E10" s="4">
        <v>5</v>
      </c>
      <c r="F10" s="4">
        <v>4</v>
      </c>
      <c r="G10" s="4">
        <v>5</v>
      </c>
      <c r="H10" s="4">
        <v>4</v>
      </c>
      <c r="I10" s="4">
        <v>5</v>
      </c>
      <c r="J10" s="4">
        <v>5</v>
      </c>
      <c r="K10" s="4">
        <v>5</v>
      </c>
      <c r="L10" s="4">
        <v>5</v>
      </c>
      <c r="M10" s="4">
        <v>5</v>
      </c>
      <c r="N10" s="4">
        <v>4</v>
      </c>
      <c r="O10" s="4">
        <v>5</v>
      </c>
      <c r="P10" s="4">
        <v>5</v>
      </c>
      <c r="Q10" s="4">
        <v>5</v>
      </c>
      <c r="R10" s="4">
        <v>5</v>
      </c>
      <c r="S10" s="4">
        <v>4</v>
      </c>
      <c r="T10" s="52">
        <v>5</v>
      </c>
      <c r="U10" s="37">
        <f t="shared" si="0"/>
        <v>76</v>
      </c>
      <c r="V10" s="14">
        <v>4</v>
      </c>
      <c r="W10" s="14">
        <v>4</v>
      </c>
      <c r="X10" s="4">
        <v>7</v>
      </c>
      <c r="Y10" s="4">
        <v>9</v>
      </c>
      <c r="Z10" s="58">
        <v>4</v>
      </c>
      <c r="AA10" s="4">
        <v>5</v>
      </c>
      <c r="AB10" s="14">
        <v>5</v>
      </c>
      <c r="AC10" s="14">
        <v>8</v>
      </c>
      <c r="AD10" s="14">
        <v>9</v>
      </c>
      <c r="AE10" s="14">
        <v>5</v>
      </c>
      <c r="AF10" s="49">
        <v>8</v>
      </c>
      <c r="AG10" s="36">
        <f t="shared" si="1"/>
        <v>68</v>
      </c>
      <c r="AH10" s="4">
        <v>38</v>
      </c>
      <c r="AI10" s="37">
        <f t="shared" si="2"/>
        <v>144</v>
      </c>
      <c r="AJ10" s="43">
        <f t="shared" si="3"/>
        <v>36</v>
      </c>
      <c r="AK10" s="45">
        <f t="shared" si="7"/>
        <v>12.666666666666666</v>
      </c>
      <c r="AL10" s="47">
        <f t="shared" si="4"/>
        <v>48.666666666666664</v>
      </c>
      <c r="AM10" s="54">
        <v>15</v>
      </c>
      <c r="AN10" s="48">
        <f t="shared" si="5"/>
        <v>63.666666666666664</v>
      </c>
      <c r="AO10" s="8" t="str">
        <f t="shared" si="6"/>
        <v>C</v>
      </c>
      <c r="AP10" s="55">
        <v>65</v>
      </c>
      <c r="AQ10" s="55" t="s">
        <v>57</v>
      </c>
    </row>
    <row r="11" spans="1:43" ht="12" customHeight="1">
      <c r="A11" s="7">
        <v>7</v>
      </c>
      <c r="B11" s="30">
        <v>5612103002002</v>
      </c>
      <c r="C11" s="61" t="s">
        <v>9</v>
      </c>
      <c r="D11" s="19" t="s">
        <v>5</v>
      </c>
      <c r="E11" s="4">
        <v>0</v>
      </c>
      <c r="F11" s="4">
        <v>0</v>
      </c>
      <c r="G11" s="4">
        <v>5</v>
      </c>
      <c r="H11" s="4">
        <v>4</v>
      </c>
      <c r="I11" s="4">
        <v>5</v>
      </c>
      <c r="J11" s="4">
        <v>5</v>
      </c>
      <c r="K11" s="4">
        <v>4</v>
      </c>
      <c r="L11" s="4">
        <v>4</v>
      </c>
      <c r="M11" s="4">
        <v>5</v>
      </c>
      <c r="N11" s="4">
        <v>5</v>
      </c>
      <c r="O11" s="4">
        <v>5</v>
      </c>
      <c r="P11" s="4">
        <v>5</v>
      </c>
      <c r="Q11" s="4">
        <v>5</v>
      </c>
      <c r="R11" s="4">
        <v>5</v>
      </c>
      <c r="S11" s="4">
        <v>5</v>
      </c>
      <c r="T11" s="52">
        <v>5</v>
      </c>
      <c r="U11" s="37">
        <f t="shared" si="0"/>
        <v>67</v>
      </c>
      <c r="V11" s="14">
        <v>5</v>
      </c>
      <c r="W11" s="14">
        <v>4</v>
      </c>
      <c r="X11" s="4">
        <v>6</v>
      </c>
      <c r="Y11" s="4">
        <v>10</v>
      </c>
      <c r="Z11" s="58">
        <v>5</v>
      </c>
      <c r="AA11" s="4">
        <v>5</v>
      </c>
      <c r="AB11" s="14">
        <v>5</v>
      </c>
      <c r="AC11" s="14">
        <v>9</v>
      </c>
      <c r="AD11" s="14">
        <v>8</v>
      </c>
      <c r="AE11" s="14">
        <v>4</v>
      </c>
      <c r="AF11" s="49">
        <v>8</v>
      </c>
      <c r="AG11" s="36">
        <f t="shared" si="1"/>
        <v>69</v>
      </c>
      <c r="AH11" s="4">
        <v>65</v>
      </c>
      <c r="AI11" s="37">
        <f t="shared" si="2"/>
        <v>136</v>
      </c>
      <c r="AJ11" s="43">
        <f t="shared" si="3"/>
        <v>34</v>
      </c>
      <c r="AK11" s="45">
        <f t="shared" si="7"/>
        <v>21.666666666666668</v>
      </c>
      <c r="AL11" s="47">
        <f t="shared" si="4"/>
        <v>55.666666666666671</v>
      </c>
      <c r="AM11" s="54">
        <v>15</v>
      </c>
      <c r="AN11" s="48">
        <f t="shared" si="5"/>
        <v>70.666666666666671</v>
      </c>
      <c r="AO11" s="8" t="str">
        <f t="shared" si="6"/>
        <v>B</v>
      </c>
      <c r="AP11" s="55">
        <v>70</v>
      </c>
      <c r="AQ11" s="55" t="s">
        <v>56</v>
      </c>
    </row>
    <row r="12" spans="1:43" ht="12" customHeight="1">
      <c r="A12" s="7">
        <v>8</v>
      </c>
      <c r="B12" s="30">
        <v>5612103002003</v>
      </c>
      <c r="C12" s="61" t="s">
        <v>10</v>
      </c>
      <c r="D12" s="19" t="s">
        <v>5</v>
      </c>
      <c r="E12" s="4">
        <v>5</v>
      </c>
      <c r="F12" s="4">
        <v>5</v>
      </c>
      <c r="G12" s="4">
        <v>5</v>
      </c>
      <c r="H12" s="4">
        <v>5</v>
      </c>
      <c r="I12" s="4">
        <v>0</v>
      </c>
      <c r="J12" s="4">
        <v>5</v>
      </c>
      <c r="K12" s="4">
        <v>5</v>
      </c>
      <c r="L12" s="4">
        <v>5</v>
      </c>
      <c r="M12" s="4">
        <v>5</v>
      </c>
      <c r="N12" s="4">
        <v>5</v>
      </c>
      <c r="O12" s="4">
        <v>5</v>
      </c>
      <c r="P12" s="4">
        <v>0</v>
      </c>
      <c r="Q12" s="4">
        <v>0</v>
      </c>
      <c r="R12" s="4">
        <v>5</v>
      </c>
      <c r="S12" s="4">
        <v>0</v>
      </c>
      <c r="T12" s="52">
        <v>0</v>
      </c>
      <c r="U12" s="37">
        <f t="shared" si="0"/>
        <v>55</v>
      </c>
      <c r="V12" s="14">
        <v>5</v>
      </c>
      <c r="W12" s="14">
        <v>5</v>
      </c>
      <c r="X12" s="4">
        <v>7</v>
      </c>
      <c r="Y12" s="4">
        <v>8</v>
      </c>
      <c r="Z12" s="58">
        <v>5</v>
      </c>
      <c r="AA12" s="4">
        <v>5</v>
      </c>
      <c r="AB12" s="14">
        <v>0</v>
      </c>
      <c r="AC12" s="14">
        <v>10</v>
      </c>
      <c r="AD12" s="14">
        <v>9</v>
      </c>
      <c r="AE12" s="14">
        <v>4</v>
      </c>
      <c r="AF12" s="49"/>
      <c r="AG12" s="36">
        <f t="shared" si="1"/>
        <v>58</v>
      </c>
      <c r="AH12" s="4">
        <v>46</v>
      </c>
      <c r="AI12" s="37">
        <f t="shared" si="2"/>
        <v>113</v>
      </c>
      <c r="AJ12" s="43">
        <f t="shared" si="3"/>
        <v>28.25</v>
      </c>
      <c r="AK12" s="45">
        <f t="shared" si="7"/>
        <v>15.333333333333334</v>
      </c>
      <c r="AL12" s="47">
        <f t="shared" si="4"/>
        <v>43.583333333333336</v>
      </c>
      <c r="AM12" s="54">
        <v>15</v>
      </c>
      <c r="AN12" s="48">
        <f t="shared" si="5"/>
        <v>58.583333333333336</v>
      </c>
      <c r="AO12" s="8" t="str">
        <f t="shared" si="6"/>
        <v>D+</v>
      </c>
      <c r="AP12" s="55">
        <v>75</v>
      </c>
      <c r="AQ12" s="55" t="s">
        <v>55</v>
      </c>
    </row>
    <row r="13" spans="1:43" ht="12" customHeight="1">
      <c r="A13" s="7">
        <v>9</v>
      </c>
      <c r="B13" s="30">
        <v>5612103002005</v>
      </c>
      <c r="C13" s="61" t="s">
        <v>11</v>
      </c>
      <c r="D13" s="19" t="s">
        <v>5</v>
      </c>
      <c r="E13" s="4">
        <v>5</v>
      </c>
      <c r="F13" s="4">
        <v>5</v>
      </c>
      <c r="G13" s="4">
        <v>4</v>
      </c>
      <c r="H13" s="4">
        <v>4</v>
      </c>
      <c r="I13" s="4">
        <v>5</v>
      </c>
      <c r="J13" s="4">
        <v>4</v>
      </c>
      <c r="K13" s="4">
        <v>4</v>
      </c>
      <c r="L13" s="4">
        <v>5</v>
      </c>
      <c r="M13" s="4">
        <v>5</v>
      </c>
      <c r="N13" s="4">
        <v>5</v>
      </c>
      <c r="O13" s="4">
        <v>5</v>
      </c>
      <c r="P13" s="4">
        <v>5</v>
      </c>
      <c r="Q13" s="4">
        <v>5</v>
      </c>
      <c r="R13" s="4">
        <v>4</v>
      </c>
      <c r="S13" s="4">
        <v>4</v>
      </c>
      <c r="T13" s="52">
        <v>5</v>
      </c>
      <c r="U13" s="37">
        <f t="shared" si="0"/>
        <v>74</v>
      </c>
      <c r="V13" s="14">
        <v>5</v>
      </c>
      <c r="W13" s="14">
        <v>4</v>
      </c>
      <c r="X13" s="4">
        <v>0</v>
      </c>
      <c r="Y13" s="4">
        <v>9</v>
      </c>
      <c r="Z13" s="58">
        <v>0</v>
      </c>
      <c r="AA13" s="4">
        <v>5</v>
      </c>
      <c r="AB13" s="14">
        <v>5</v>
      </c>
      <c r="AC13" s="14">
        <v>8</v>
      </c>
      <c r="AD13" s="14">
        <v>8</v>
      </c>
      <c r="AE13" s="14">
        <v>4</v>
      </c>
      <c r="AF13" s="49"/>
      <c r="AG13" s="36">
        <f t="shared" si="1"/>
        <v>48</v>
      </c>
      <c r="AH13" s="4">
        <v>42</v>
      </c>
      <c r="AI13" s="37">
        <f t="shared" si="2"/>
        <v>122</v>
      </c>
      <c r="AJ13" s="43">
        <f t="shared" si="3"/>
        <v>30.5</v>
      </c>
      <c r="AK13" s="45">
        <f t="shared" si="7"/>
        <v>14</v>
      </c>
      <c r="AL13" s="47">
        <f t="shared" si="4"/>
        <v>44.5</v>
      </c>
      <c r="AM13" s="54">
        <v>15</v>
      </c>
      <c r="AN13" s="48">
        <f t="shared" si="5"/>
        <v>59.5</v>
      </c>
      <c r="AO13" s="8" t="str">
        <f t="shared" si="6"/>
        <v>D+</v>
      </c>
      <c r="AP13" s="55">
        <v>80</v>
      </c>
      <c r="AQ13" s="55" t="s">
        <v>54</v>
      </c>
    </row>
    <row r="14" spans="1:43" ht="12" customHeight="1">
      <c r="A14" s="7">
        <v>10</v>
      </c>
      <c r="B14" s="30">
        <v>5612103002007</v>
      </c>
      <c r="C14" s="61" t="s">
        <v>12</v>
      </c>
      <c r="D14" s="19" t="s">
        <v>5</v>
      </c>
      <c r="E14" s="4">
        <v>5</v>
      </c>
      <c r="F14" s="4">
        <v>5</v>
      </c>
      <c r="G14" s="4">
        <v>5</v>
      </c>
      <c r="H14" s="4">
        <v>5</v>
      </c>
      <c r="I14" s="4">
        <v>5</v>
      </c>
      <c r="J14" s="4">
        <v>5</v>
      </c>
      <c r="K14" s="4">
        <v>5</v>
      </c>
      <c r="L14" s="4">
        <v>5</v>
      </c>
      <c r="M14" s="4">
        <v>5</v>
      </c>
      <c r="N14" s="4">
        <v>5</v>
      </c>
      <c r="O14" s="4">
        <v>5</v>
      </c>
      <c r="P14" s="4">
        <v>5</v>
      </c>
      <c r="Q14" s="4">
        <v>5</v>
      </c>
      <c r="R14" s="4">
        <v>5</v>
      </c>
      <c r="S14" s="4">
        <v>5</v>
      </c>
      <c r="T14" s="52">
        <v>5</v>
      </c>
      <c r="U14" s="37">
        <f t="shared" si="0"/>
        <v>80</v>
      </c>
      <c r="V14" s="14">
        <v>5</v>
      </c>
      <c r="W14" s="14">
        <v>4</v>
      </c>
      <c r="X14" s="4">
        <v>6</v>
      </c>
      <c r="Y14" s="4">
        <v>10</v>
      </c>
      <c r="Z14" s="58">
        <v>5</v>
      </c>
      <c r="AA14" s="4">
        <v>5</v>
      </c>
      <c r="AB14" s="14">
        <v>5</v>
      </c>
      <c r="AC14" s="14">
        <v>8</v>
      </c>
      <c r="AD14" s="14">
        <v>8</v>
      </c>
      <c r="AE14" s="14">
        <v>4</v>
      </c>
      <c r="AF14" s="49">
        <v>7</v>
      </c>
      <c r="AG14" s="36">
        <f t="shared" si="1"/>
        <v>67</v>
      </c>
      <c r="AH14" s="4">
        <v>47</v>
      </c>
      <c r="AI14" s="37">
        <f t="shared" si="2"/>
        <v>147</v>
      </c>
      <c r="AJ14" s="43">
        <f t="shared" si="3"/>
        <v>36.75</v>
      </c>
      <c r="AK14" s="45">
        <f t="shared" si="7"/>
        <v>15.666666666666666</v>
      </c>
      <c r="AL14" s="47">
        <f t="shared" si="4"/>
        <v>52.416666666666664</v>
      </c>
      <c r="AM14" s="54">
        <v>15</v>
      </c>
      <c r="AN14" s="48">
        <f t="shared" si="5"/>
        <v>67.416666666666657</v>
      </c>
      <c r="AO14" s="8" t="str">
        <f t="shared" si="6"/>
        <v>C+</v>
      </c>
    </row>
    <row r="15" spans="1:43" ht="12" customHeight="1">
      <c r="A15" s="7">
        <v>11</v>
      </c>
      <c r="B15" s="30">
        <v>5612103002013</v>
      </c>
      <c r="C15" s="61" t="s">
        <v>13</v>
      </c>
      <c r="D15" s="19" t="s">
        <v>5</v>
      </c>
      <c r="E15" s="4">
        <v>5</v>
      </c>
      <c r="F15" s="4">
        <v>5</v>
      </c>
      <c r="G15" s="4">
        <v>5</v>
      </c>
      <c r="H15" s="4">
        <v>5</v>
      </c>
      <c r="I15" s="4">
        <v>5</v>
      </c>
      <c r="J15" s="4">
        <v>5</v>
      </c>
      <c r="K15" s="4">
        <v>5</v>
      </c>
      <c r="L15" s="4">
        <v>5</v>
      </c>
      <c r="M15" s="4">
        <v>5</v>
      </c>
      <c r="N15" s="4">
        <v>5</v>
      </c>
      <c r="O15" s="4">
        <v>5</v>
      </c>
      <c r="P15" s="4">
        <v>5</v>
      </c>
      <c r="Q15" s="4">
        <v>5</v>
      </c>
      <c r="R15" s="4">
        <v>5</v>
      </c>
      <c r="S15" s="4">
        <v>5</v>
      </c>
      <c r="T15" s="52">
        <v>5</v>
      </c>
      <c r="U15" s="37">
        <f t="shared" si="0"/>
        <v>80</v>
      </c>
      <c r="V15" s="14">
        <v>5</v>
      </c>
      <c r="W15" s="14">
        <v>4</v>
      </c>
      <c r="X15" s="4">
        <v>8</v>
      </c>
      <c r="Y15" s="4">
        <v>10</v>
      </c>
      <c r="Z15" s="58">
        <v>4</v>
      </c>
      <c r="AA15" s="4">
        <v>5</v>
      </c>
      <c r="AB15" s="14">
        <v>5</v>
      </c>
      <c r="AC15" s="14">
        <v>8</v>
      </c>
      <c r="AD15" s="14">
        <v>8</v>
      </c>
      <c r="AE15" s="14">
        <v>4</v>
      </c>
      <c r="AF15" s="49">
        <v>8</v>
      </c>
      <c r="AG15" s="36">
        <f t="shared" si="1"/>
        <v>69</v>
      </c>
      <c r="AH15" s="4">
        <v>59</v>
      </c>
      <c r="AI15" s="37">
        <f t="shared" si="2"/>
        <v>149</v>
      </c>
      <c r="AJ15" s="43">
        <f t="shared" si="3"/>
        <v>37.25</v>
      </c>
      <c r="AK15" s="45">
        <f t="shared" si="7"/>
        <v>19.666666666666668</v>
      </c>
      <c r="AL15" s="47">
        <f t="shared" si="4"/>
        <v>56.916666666666671</v>
      </c>
      <c r="AM15" s="54">
        <v>15</v>
      </c>
      <c r="AN15" s="48">
        <f t="shared" si="5"/>
        <v>71.916666666666671</v>
      </c>
      <c r="AO15" s="8" t="str">
        <f t="shared" si="6"/>
        <v>B</v>
      </c>
    </row>
    <row r="16" spans="1:43" ht="12" customHeight="1">
      <c r="A16" s="7">
        <v>12</v>
      </c>
      <c r="B16" s="30">
        <v>5612103002014</v>
      </c>
      <c r="C16" s="61" t="s">
        <v>14</v>
      </c>
      <c r="D16" s="19" t="s">
        <v>5</v>
      </c>
      <c r="E16" s="4">
        <v>5</v>
      </c>
      <c r="F16" s="4">
        <v>5</v>
      </c>
      <c r="G16" s="4">
        <v>5</v>
      </c>
      <c r="H16" s="4">
        <v>5</v>
      </c>
      <c r="I16" s="4">
        <v>5</v>
      </c>
      <c r="J16" s="4">
        <v>5</v>
      </c>
      <c r="K16" s="4">
        <v>5</v>
      </c>
      <c r="L16" s="4">
        <v>5</v>
      </c>
      <c r="M16" s="4">
        <v>5</v>
      </c>
      <c r="N16" s="4">
        <v>5</v>
      </c>
      <c r="O16" s="4">
        <v>5</v>
      </c>
      <c r="P16" s="4">
        <v>5</v>
      </c>
      <c r="Q16" s="4">
        <v>5</v>
      </c>
      <c r="R16" s="4">
        <v>5</v>
      </c>
      <c r="S16" s="4">
        <v>5</v>
      </c>
      <c r="T16" s="52">
        <v>5</v>
      </c>
      <c r="U16" s="37">
        <f t="shared" si="0"/>
        <v>80</v>
      </c>
      <c r="V16" s="14">
        <v>5</v>
      </c>
      <c r="W16" s="14">
        <v>4</v>
      </c>
      <c r="X16" s="4">
        <v>8</v>
      </c>
      <c r="Y16" s="4">
        <v>10</v>
      </c>
      <c r="Z16" s="58">
        <v>5</v>
      </c>
      <c r="AA16" s="4">
        <v>5</v>
      </c>
      <c r="AB16" s="14">
        <v>5</v>
      </c>
      <c r="AC16" s="14">
        <v>8</v>
      </c>
      <c r="AD16" s="14">
        <v>9</v>
      </c>
      <c r="AE16" s="14">
        <v>4</v>
      </c>
      <c r="AF16" s="49">
        <v>8</v>
      </c>
      <c r="AG16" s="36">
        <f t="shared" si="1"/>
        <v>71</v>
      </c>
      <c r="AH16" s="4">
        <v>69</v>
      </c>
      <c r="AI16" s="37">
        <f t="shared" si="2"/>
        <v>151</v>
      </c>
      <c r="AJ16" s="43">
        <f t="shared" si="3"/>
        <v>37.75</v>
      </c>
      <c r="AK16" s="45">
        <f t="shared" si="7"/>
        <v>23</v>
      </c>
      <c r="AL16" s="47">
        <f t="shared" si="4"/>
        <v>60.75</v>
      </c>
      <c r="AM16" s="54">
        <v>15</v>
      </c>
      <c r="AN16" s="48">
        <f t="shared" si="5"/>
        <v>75.75</v>
      </c>
      <c r="AO16" s="8" t="str">
        <f t="shared" si="6"/>
        <v>B+</v>
      </c>
    </row>
    <row r="17" spans="1:41" ht="12" customHeight="1">
      <c r="A17" s="7">
        <v>13</v>
      </c>
      <c r="B17" s="30">
        <v>5612103002015</v>
      </c>
      <c r="C17" s="61" t="s">
        <v>15</v>
      </c>
      <c r="D17" s="19" t="s">
        <v>5</v>
      </c>
      <c r="E17" s="4">
        <v>5</v>
      </c>
      <c r="F17" s="4">
        <v>5</v>
      </c>
      <c r="G17" s="4">
        <v>5</v>
      </c>
      <c r="H17" s="4">
        <v>5</v>
      </c>
      <c r="I17" s="4">
        <v>5</v>
      </c>
      <c r="J17" s="4">
        <v>5</v>
      </c>
      <c r="K17" s="4">
        <v>5</v>
      </c>
      <c r="L17" s="4">
        <v>5</v>
      </c>
      <c r="M17" s="4">
        <v>5</v>
      </c>
      <c r="N17" s="4">
        <v>5</v>
      </c>
      <c r="O17" s="4">
        <v>5</v>
      </c>
      <c r="P17" s="4">
        <v>5</v>
      </c>
      <c r="Q17" s="4">
        <v>5</v>
      </c>
      <c r="R17" s="4">
        <v>5</v>
      </c>
      <c r="S17" s="4">
        <v>5</v>
      </c>
      <c r="T17" s="52">
        <v>5</v>
      </c>
      <c r="U17" s="37">
        <f t="shared" si="0"/>
        <v>80</v>
      </c>
      <c r="V17" s="14">
        <v>5</v>
      </c>
      <c r="W17" s="14">
        <v>4</v>
      </c>
      <c r="X17" s="4">
        <v>7</v>
      </c>
      <c r="Y17" s="4">
        <v>8</v>
      </c>
      <c r="Z17" s="58"/>
      <c r="AA17" s="4">
        <v>5</v>
      </c>
      <c r="AB17" s="14">
        <v>5</v>
      </c>
      <c r="AC17" s="14">
        <v>8</v>
      </c>
      <c r="AD17" s="14">
        <v>8</v>
      </c>
      <c r="AE17" s="14">
        <v>4</v>
      </c>
      <c r="AF17" s="49">
        <v>8</v>
      </c>
      <c r="AG17" s="36">
        <f t="shared" si="1"/>
        <v>62</v>
      </c>
      <c r="AH17" s="4">
        <v>43</v>
      </c>
      <c r="AI17" s="37">
        <f t="shared" si="2"/>
        <v>142</v>
      </c>
      <c r="AJ17" s="43">
        <f t="shared" si="3"/>
        <v>35.5</v>
      </c>
      <c r="AK17" s="45">
        <f t="shared" si="7"/>
        <v>14.333333333333334</v>
      </c>
      <c r="AL17" s="47">
        <f t="shared" si="4"/>
        <v>49.833333333333336</v>
      </c>
      <c r="AM17" s="54">
        <v>15</v>
      </c>
      <c r="AN17" s="48">
        <f t="shared" si="5"/>
        <v>64.833333333333343</v>
      </c>
      <c r="AO17" s="8" t="str">
        <f t="shared" si="6"/>
        <v>C</v>
      </c>
    </row>
    <row r="18" spans="1:41" ht="12" customHeight="1">
      <c r="A18" s="7">
        <v>14</v>
      </c>
      <c r="B18" s="30">
        <v>5612103002017</v>
      </c>
      <c r="C18" s="61" t="s">
        <v>16</v>
      </c>
      <c r="D18" s="19" t="s">
        <v>5</v>
      </c>
      <c r="E18" s="4">
        <v>5</v>
      </c>
      <c r="F18" s="4">
        <v>5</v>
      </c>
      <c r="G18" s="4">
        <v>5</v>
      </c>
      <c r="H18" s="4">
        <v>5</v>
      </c>
      <c r="I18" s="4">
        <v>4</v>
      </c>
      <c r="J18" s="4">
        <v>5</v>
      </c>
      <c r="K18" s="4">
        <v>5</v>
      </c>
      <c r="L18" s="4">
        <v>5</v>
      </c>
      <c r="M18" s="4">
        <v>5</v>
      </c>
      <c r="N18" s="4">
        <v>5</v>
      </c>
      <c r="O18" s="4">
        <v>5</v>
      </c>
      <c r="P18" s="4">
        <v>5</v>
      </c>
      <c r="Q18" s="4">
        <v>5</v>
      </c>
      <c r="R18" s="4">
        <v>5</v>
      </c>
      <c r="S18" s="4">
        <v>5</v>
      </c>
      <c r="T18" s="52">
        <v>5</v>
      </c>
      <c r="U18" s="37">
        <f t="shared" si="0"/>
        <v>79</v>
      </c>
      <c r="V18" s="14">
        <v>5</v>
      </c>
      <c r="W18" s="14">
        <v>4</v>
      </c>
      <c r="X18" s="4">
        <v>7</v>
      </c>
      <c r="Y18" s="4">
        <v>10</v>
      </c>
      <c r="Z18" s="58">
        <v>5</v>
      </c>
      <c r="AA18" s="4">
        <v>5</v>
      </c>
      <c r="AB18" s="14">
        <v>5</v>
      </c>
      <c r="AC18" s="14">
        <v>9</v>
      </c>
      <c r="AD18" s="14">
        <v>9</v>
      </c>
      <c r="AE18" s="14">
        <v>4</v>
      </c>
      <c r="AF18" s="49">
        <v>8</v>
      </c>
      <c r="AG18" s="36">
        <f t="shared" si="1"/>
        <v>71</v>
      </c>
      <c r="AH18" s="4">
        <v>35</v>
      </c>
      <c r="AI18" s="37">
        <f t="shared" si="2"/>
        <v>150</v>
      </c>
      <c r="AJ18" s="43">
        <f t="shared" si="3"/>
        <v>37.5</v>
      </c>
      <c r="AK18" s="45">
        <f t="shared" si="7"/>
        <v>11.666666666666666</v>
      </c>
      <c r="AL18" s="47">
        <f t="shared" si="4"/>
        <v>49.166666666666664</v>
      </c>
      <c r="AM18" s="54">
        <v>15</v>
      </c>
      <c r="AN18" s="48">
        <f t="shared" si="5"/>
        <v>64.166666666666657</v>
      </c>
      <c r="AO18" s="8" t="str">
        <f t="shared" si="6"/>
        <v>C</v>
      </c>
    </row>
    <row r="19" spans="1:41" ht="12" customHeight="1">
      <c r="A19" s="7">
        <v>15</v>
      </c>
      <c r="B19" s="30">
        <v>5612103002018</v>
      </c>
      <c r="C19" s="61" t="s">
        <v>17</v>
      </c>
      <c r="D19" s="19" t="s">
        <v>5</v>
      </c>
      <c r="E19" s="4">
        <v>4</v>
      </c>
      <c r="F19" s="4">
        <v>5</v>
      </c>
      <c r="G19" s="4">
        <v>5</v>
      </c>
      <c r="H19" s="4">
        <v>5</v>
      </c>
      <c r="I19" s="4">
        <v>5</v>
      </c>
      <c r="J19" s="4">
        <v>5</v>
      </c>
      <c r="K19" s="4">
        <v>5</v>
      </c>
      <c r="L19" s="4">
        <v>5</v>
      </c>
      <c r="M19" s="4">
        <v>5</v>
      </c>
      <c r="N19" s="4">
        <v>5</v>
      </c>
      <c r="O19" s="4">
        <v>5</v>
      </c>
      <c r="P19" s="4">
        <v>5</v>
      </c>
      <c r="Q19" s="4">
        <v>5</v>
      </c>
      <c r="R19" s="4">
        <v>5</v>
      </c>
      <c r="S19" s="4">
        <v>5</v>
      </c>
      <c r="T19" s="52">
        <v>5</v>
      </c>
      <c r="U19" s="37">
        <f t="shared" si="0"/>
        <v>79</v>
      </c>
      <c r="V19" s="14">
        <v>5</v>
      </c>
      <c r="W19" s="14">
        <v>5</v>
      </c>
      <c r="X19" s="4">
        <v>7</v>
      </c>
      <c r="Y19" s="4">
        <v>8</v>
      </c>
      <c r="Z19" s="58">
        <v>5</v>
      </c>
      <c r="AA19" s="4">
        <v>5</v>
      </c>
      <c r="AB19" s="14">
        <v>5</v>
      </c>
      <c r="AC19" s="14">
        <v>8</v>
      </c>
      <c r="AD19" s="14">
        <v>9</v>
      </c>
      <c r="AE19" s="14">
        <v>4</v>
      </c>
      <c r="AF19" s="49">
        <v>8</v>
      </c>
      <c r="AG19" s="36">
        <f t="shared" si="1"/>
        <v>69</v>
      </c>
      <c r="AH19" s="4">
        <v>46</v>
      </c>
      <c r="AI19" s="37">
        <f t="shared" si="2"/>
        <v>148</v>
      </c>
      <c r="AJ19" s="43">
        <f t="shared" si="3"/>
        <v>37</v>
      </c>
      <c r="AK19" s="45">
        <f t="shared" si="7"/>
        <v>15.333333333333334</v>
      </c>
      <c r="AL19" s="47">
        <f t="shared" si="4"/>
        <v>52.333333333333336</v>
      </c>
      <c r="AM19" s="54">
        <v>15</v>
      </c>
      <c r="AN19" s="48">
        <f t="shared" si="5"/>
        <v>67.333333333333343</v>
      </c>
      <c r="AO19" s="8" t="str">
        <f t="shared" si="6"/>
        <v>C+</v>
      </c>
    </row>
    <row r="20" spans="1:41" ht="12" customHeight="1">
      <c r="A20" s="7">
        <v>16</v>
      </c>
      <c r="B20" s="30">
        <v>5612103002019</v>
      </c>
      <c r="C20" s="61" t="s">
        <v>18</v>
      </c>
      <c r="D20" s="19" t="s">
        <v>5</v>
      </c>
      <c r="E20" s="4">
        <v>5</v>
      </c>
      <c r="F20" s="4">
        <v>5</v>
      </c>
      <c r="G20" s="4">
        <v>5</v>
      </c>
      <c r="H20" s="4">
        <v>5</v>
      </c>
      <c r="I20" s="4">
        <v>0</v>
      </c>
      <c r="J20" s="4">
        <v>5</v>
      </c>
      <c r="K20" s="4">
        <v>5</v>
      </c>
      <c r="L20" s="4">
        <v>5</v>
      </c>
      <c r="M20" s="4">
        <v>5</v>
      </c>
      <c r="N20" s="4">
        <v>5</v>
      </c>
      <c r="O20" s="4">
        <v>5</v>
      </c>
      <c r="P20" s="4">
        <v>0</v>
      </c>
      <c r="Q20" s="4">
        <v>5</v>
      </c>
      <c r="R20" s="4">
        <v>5</v>
      </c>
      <c r="S20" s="4">
        <v>0</v>
      </c>
      <c r="T20" s="52">
        <v>0</v>
      </c>
      <c r="U20" s="37">
        <f t="shared" si="0"/>
        <v>60</v>
      </c>
      <c r="V20" s="14">
        <v>5</v>
      </c>
      <c r="W20" s="14">
        <v>5</v>
      </c>
      <c r="X20" s="4">
        <v>8</v>
      </c>
      <c r="Y20" s="4">
        <v>10</v>
      </c>
      <c r="Z20" s="58"/>
      <c r="AA20" s="4">
        <v>5</v>
      </c>
      <c r="AB20" s="14">
        <v>0</v>
      </c>
      <c r="AC20" s="14">
        <v>9</v>
      </c>
      <c r="AD20" s="14">
        <v>8</v>
      </c>
      <c r="AE20" s="14">
        <v>5</v>
      </c>
      <c r="AF20" s="49">
        <v>7</v>
      </c>
      <c r="AG20" s="36">
        <f t="shared" si="1"/>
        <v>62</v>
      </c>
      <c r="AH20" s="4">
        <v>49</v>
      </c>
      <c r="AI20" s="37">
        <f t="shared" si="2"/>
        <v>122</v>
      </c>
      <c r="AJ20" s="43">
        <f t="shared" si="3"/>
        <v>30.5</v>
      </c>
      <c r="AK20" s="45">
        <f t="shared" si="7"/>
        <v>16.333333333333332</v>
      </c>
      <c r="AL20" s="47">
        <f t="shared" si="4"/>
        <v>46.833333333333329</v>
      </c>
      <c r="AM20" s="54">
        <v>15</v>
      </c>
      <c r="AN20" s="48">
        <f t="shared" si="5"/>
        <v>61.833333333333329</v>
      </c>
      <c r="AO20" s="8" t="str">
        <f t="shared" si="6"/>
        <v>C</v>
      </c>
    </row>
    <row r="21" spans="1:41" ht="12" customHeight="1">
      <c r="A21" s="7">
        <v>17</v>
      </c>
      <c r="B21" s="30">
        <v>5612103002020</v>
      </c>
      <c r="C21" s="61" t="s">
        <v>19</v>
      </c>
      <c r="D21" s="19" t="s">
        <v>5</v>
      </c>
      <c r="E21" s="4">
        <v>4</v>
      </c>
      <c r="F21" s="4">
        <v>4</v>
      </c>
      <c r="G21" s="4">
        <v>5</v>
      </c>
      <c r="H21" s="4">
        <v>4</v>
      </c>
      <c r="I21" s="4">
        <v>0</v>
      </c>
      <c r="J21" s="4">
        <v>5</v>
      </c>
      <c r="K21" s="4">
        <v>5</v>
      </c>
      <c r="L21" s="4">
        <v>5</v>
      </c>
      <c r="M21" s="4">
        <v>5</v>
      </c>
      <c r="N21" s="4">
        <v>5</v>
      </c>
      <c r="O21" s="4">
        <v>5</v>
      </c>
      <c r="P21" s="4">
        <v>4</v>
      </c>
      <c r="Q21" s="4">
        <v>5</v>
      </c>
      <c r="R21" s="4">
        <v>5</v>
      </c>
      <c r="S21" s="4">
        <v>0</v>
      </c>
      <c r="T21" s="52">
        <v>5</v>
      </c>
      <c r="U21" s="37">
        <f t="shared" si="0"/>
        <v>66</v>
      </c>
      <c r="V21" s="14"/>
      <c r="W21" s="14">
        <v>4</v>
      </c>
      <c r="X21" s="4">
        <v>0</v>
      </c>
      <c r="Y21" s="4">
        <v>9</v>
      </c>
      <c r="Z21" s="58"/>
      <c r="AA21" s="4">
        <v>5</v>
      </c>
      <c r="AB21" s="14">
        <v>5</v>
      </c>
      <c r="AC21" s="14">
        <v>9</v>
      </c>
      <c r="AD21" s="14">
        <v>8</v>
      </c>
      <c r="AE21" s="14">
        <v>4</v>
      </c>
      <c r="AF21" s="49">
        <v>6</v>
      </c>
      <c r="AG21" s="36">
        <f t="shared" si="1"/>
        <v>50</v>
      </c>
      <c r="AH21" s="4">
        <v>33</v>
      </c>
      <c r="AI21" s="37">
        <f t="shared" si="2"/>
        <v>116</v>
      </c>
      <c r="AJ21" s="43">
        <f t="shared" si="3"/>
        <v>29</v>
      </c>
      <c r="AK21" s="45">
        <f t="shared" si="7"/>
        <v>11</v>
      </c>
      <c r="AL21" s="47">
        <f t="shared" si="4"/>
        <v>40</v>
      </c>
      <c r="AM21" s="54">
        <v>15</v>
      </c>
      <c r="AN21" s="48">
        <f t="shared" si="5"/>
        <v>55</v>
      </c>
      <c r="AO21" s="8" t="str">
        <f t="shared" si="6"/>
        <v>D+</v>
      </c>
    </row>
    <row r="22" spans="1:41" ht="12" customHeight="1">
      <c r="A22" s="7">
        <v>18</v>
      </c>
      <c r="B22" s="30">
        <v>5612103002022</v>
      </c>
      <c r="C22" s="61" t="s">
        <v>20</v>
      </c>
      <c r="D22" s="19" t="s">
        <v>5</v>
      </c>
      <c r="E22" s="4">
        <v>0</v>
      </c>
      <c r="F22" s="4">
        <v>5</v>
      </c>
      <c r="G22" s="4">
        <v>5</v>
      </c>
      <c r="H22" s="4">
        <v>5</v>
      </c>
      <c r="I22" s="4">
        <v>0</v>
      </c>
      <c r="J22" s="4">
        <v>5</v>
      </c>
      <c r="K22" s="4">
        <v>5</v>
      </c>
      <c r="L22" s="4">
        <v>5</v>
      </c>
      <c r="M22" s="4">
        <v>5</v>
      </c>
      <c r="N22" s="4">
        <v>5</v>
      </c>
      <c r="O22" s="4">
        <v>5</v>
      </c>
      <c r="P22" s="4">
        <v>5</v>
      </c>
      <c r="Q22" s="4">
        <v>5</v>
      </c>
      <c r="R22" s="4">
        <v>5</v>
      </c>
      <c r="S22" s="4">
        <v>5</v>
      </c>
      <c r="T22" s="52">
        <v>5</v>
      </c>
      <c r="U22" s="37">
        <f t="shared" si="0"/>
        <v>70</v>
      </c>
      <c r="V22" s="14"/>
      <c r="W22" s="14"/>
      <c r="X22" s="4">
        <v>7</v>
      </c>
      <c r="Y22" s="4">
        <v>10</v>
      </c>
      <c r="Z22" s="58">
        <v>5</v>
      </c>
      <c r="AA22" s="4">
        <v>5</v>
      </c>
      <c r="AB22" s="14">
        <v>5</v>
      </c>
      <c r="AC22" s="14"/>
      <c r="AD22" s="14">
        <v>9</v>
      </c>
      <c r="AE22" s="14"/>
      <c r="AF22" s="49"/>
      <c r="AG22" s="36">
        <f t="shared" si="1"/>
        <v>41</v>
      </c>
      <c r="AH22" s="4">
        <v>27</v>
      </c>
      <c r="AI22" s="37">
        <f t="shared" si="2"/>
        <v>111</v>
      </c>
      <c r="AJ22" s="43">
        <f t="shared" si="3"/>
        <v>27.75</v>
      </c>
      <c r="AK22" s="45">
        <f t="shared" si="7"/>
        <v>9</v>
      </c>
      <c r="AL22" s="47">
        <f t="shared" si="4"/>
        <v>36.75</v>
      </c>
      <c r="AM22" s="54">
        <v>15</v>
      </c>
      <c r="AN22" s="48">
        <f t="shared" si="5"/>
        <v>51.75</v>
      </c>
      <c r="AO22" s="8" t="str">
        <f t="shared" si="6"/>
        <v>D</v>
      </c>
    </row>
    <row r="23" spans="1:41" ht="12" customHeight="1">
      <c r="A23" s="7">
        <v>19</v>
      </c>
      <c r="B23" s="30">
        <v>5612103002026</v>
      </c>
      <c r="C23" s="61" t="s">
        <v>21</v>
      </c>
      <c r="D23" s="19" t="s">
        <v>5</v>
      </c>
      <c r="E23" s="4">
        <v>5</v>
      </c>
      <c r="F23" s="4">
        <v>5</v>
      </c>
      <c r="G23" s="4">
        <v>4</v>
      </c>
      <c r="H23" s="4">
        <v>4</v>
      </c>
      <c r="I23" s="4">
        <v>5</v>
      </c>
      <c r="J23" s="4">
        <v>0</v>
      </c>
      <c r="K23" s="4">
        <v>0</v>
      </c>
      <c r="L23" s="4">
        <v>5</v>
      </c>
      <c r="M23" s="4">
        <v>4</v>
      </c>
      <c r="N23" s="4">
        <v>4</v>
      </c>
      <c r="O23" s="4">
        <v>4</v>
      </c>
      <c r="P23" s="4">
        <v>5</v>
      </c>
      <c r="Q23" s="4">
        <v>5</v>
      </c>
      <c r="R23" s="4">
        <v>5</v>
      </c>
      <c r="S23" s="4">
        <v>0</v>
      </c>
      <c r="T23" s="52">
        <v>5</v>
      </c>
      <c r="U23" s="37">
        <f t="shared" si="0"/>
        <v>60</v>
      </c>
      <c r="V23" s="14">
        <v>4</v>
      </c>
      <c r="W23" s="14"/>
      <c r="X23" s="4">
        <v>0</v>
      </c>
      <c r="Y23" s="4">
        <v>9</v>
      </c>
      <c r="Z23" s="58">
        <v>5</v>
      </c>
      <c r="AA23" s="4">
        <v>5</v>
      </c>
      <c r="AB23" s="14">
        <v>5</v>
      </c>
      <c r="AC23" s="14">
        <v>9</v>
      </c>
      <c r="AD23" s="14">
        <v>7</v>
      </c>
      <c r="AE23" s="14">
        <v>5</v>
      </c>
      <c r="AF23" s="49"/>
      <c r="AG23" s="36">
        <f t="shared" si="1"/>
        <v>49</v>
      </c>
      <c r="AH23" s="4">
        <v>42</v>
      </c>
      <c r="AI23" s="37">
        <f t="shared" si="2"/>
        <v>109</v>
      </c>
      <c r="AJ23" s="43">
        <f t="shared" si="3"/>
        <v>27.25</v>
      </c>
      <c r="AK23" s="45">
        <f t="shared" si="7"/>
        <v>14</v>
      </c>
      <c r="AL23" s="47">
        <f t="shared" si="4"/>
        <v>41.25</v>
      </c>
      <c r="AM23" s="54">
        <v>15</v>
      </c>
      <c r="AN23" s="48">
        <f t="shared" si="5"/>
        <v>56.25</v>
      </c>
      <c r="AO23" s="8" t="str">
        <f t="shared" si="6"/>
        <v>D+</v>
      </c>
    </row>
    <row r="24" spans="1:41" ht="12" customHeight="1">
      <c r="A24" s="7">
        <v>20</v>
      </c>
      <c r="B24" s="30">
        <v>5612103002032</v>
      </c>
      <c r="C24" s="61" t="s">
        <v>22</v>
      </c>
      <c r="D24" s="19" t="s">
        <v>5</v>
      </c>
      <c r="E24" s="4">
        <v>4</v>
      </c>
      <c r="F24" s="4">
        <v>4</v>
      </c>
      <c r="G24" s="4">
        <v>5</v>
      </c>
      <c r="H24" s="4">
        <v>5</v>
      </c>
      <c r="I24" s="4">
        <v>5</v>
      </c>
      <c r="J24" s="4">
        <v>0</v>
      </c>
      <c r="K24" s="4">
        <v>5</v>
      </c>
      <c r="L24" s="4">
        <v>5</v>
      </c>
      <c r="M24" s="4">
        <v>5</v>
      </c>
      <c r="N24" s="4">
        <v>5</v>
      </c>
      <c r="O24" s="4">
        <v>5</v>
      </c>
      <c r="P24" s="4">
        <v>4</v>
      </c>
      <c r="Q24" s="4">
        <v>4</v>
      </c>
      <c r="R24" s="4">
        <v>0</v>
      </c>
      <c r="S24" s="4">
        <v>5</v>
      </c>
      <c r="T24" s="52">
        <v>5</v>
      </c>
      <c r="U24" s="37">
        <f t="shared" si="0"/>
        <v>66</v>
      </c>
      <c r="V24" s="14">
        <v>4</v>
      </c>
      <c r="W24" s="14">
        <v>4</v>
      </c>
      <c r="X24" s="4">
        <v>7</v>
      </c>
      <c r="Y24" s="4">
        <v>10</v>
      </c>
      <c r="Z24" s="58">
        <v>0</v>
      </c>
      <c r="AA24" s="4">
        <v>5</v>
      </c>
      <c r="AB24" s="14">
        <v>4</v>
      </c>
      <c r="AC24" s="14">
        <v>10</v>
      </c>
      <c r="AD24" s="14">
        <v>8</v>
      </c>
      <c r="AE24" s="14">
        <v>4</v>
      </c>
      <c r="AF24" s="49">
        <v>8</v>
      </c>
      <c r="AG24" s="36">
        <f t="shared" si="1"/>
        <v>64</v>
      </c>
      <c r="AH24" s="4">
        <v>51</v>
      </c>
      <c r="AI24" s="37">
        <f t="shared" si="2"/>
        <v>130</v>
      </c>
      <c r="AJ24" s="43">
        <f t="shared" si="3"/>
        <v>32.5</v>
      </c>
      <c r="AK24" s="45">
        <f t="shared" si="7"/>
        <v>17</v>
      </c>
      <c r="AL24" s="47">
        <f t="shared" si="4"/>
        <v>49.5</v>
      </c>
      <c r="AM24" s="54">
        <v>15</v>
      </c>
      <c r="AN24" s="48">
        <f t="shared" si="5"/>
        <v>64.5</v>
      </c>
      <c r="AO24" s="8" t="str">
        <f t="shared" si="6"/>
        <v>C</v>
      </c>
    </row>
    <row r="25" spans="1:41" ht="12" customHeight="1">
      <c r="A25" s="7">
        <v>21</v>
      </c>
      <c r="B25" s="30">
        <v>5612103002034</v>
      </c>
      <c r="C25" s="61" t="s">
        <v>23</v>
      </c>
      <c r="D25" s="19" t="s">
        <v>5</v>
      </c>
      <c r="E25" s="4">
        <v>5</v>
      </c>
      <c r="F25" s="4">
        <v>5</v>
      </c>
      <c r="G25" s="4">
        <v>0</v>
      </c>
      <c r="H25" s="4">
        <v>0</v>
      </c>
      <c r="I25" s="4">
        <v>5</v>
      </c>
      <c r="J25" s="4">
        <v>5</v>
      </c>
      <c r="K25" s="4">
        <v>5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5</v>
      </c>
      <c r="R25" s="4">
        <v>0</v>
      </c>
      <c r="S25" s="4">
        <v>4</v>
      </c>
      <c r="T25" s="52">
        <v>5</v>
      </c>
      <c r="U25" s="37">
        <f t="shared" si="0"/>
        <v>39</v>
      </c>
      <c r="V25" s="14"/>
      <c r="W25" s="14"/>
      <c r="X25" s="4">
        <v>0</v>
      </c>
      <c r="Y25" s="4">
        <v>0</v>
      </c>
      <c r="Z25" s="58">
        <v>0</v>
      </c>
      <c r="AA25" s="4">
        <v>4</v>
      </c>
      <c r="AB25" s="14">
        <v>5</v>
      </c>
      <c r="AC25" s="14"/>
      <c r="AD25" s="14"/>
      <c r="AE25" s="14">
        <v>5</v>
      </c>
      <c r="AF25" s="49">
        <v>7</v>
      </c>
      <c r="AG25" s="36">
        <f t="shared" si="1"/>
        <v>21</v>
      </c>
      <c r="AH25" s="4">
        <v>34</v>
      </c>
      <c r="AI25" s="37">
        <f t="shared" si="2"/>
        <v>60</v>
      </c>
      <c r="AJ25" s="43">
        <f t="shared" si="3"/>
        <v>15</v>
      </c>
      <c r="AK25" s="45">
        <f t="shared" si="7"/>
        <v>11.333333333333334</v>
      </c>
      <c r="AL25" s="47">
        <f t="shared" si="4"/>
        <v>26.333333333333336</v>
      </c>
      <c r="AM25" s="54">
        <v>15</v>
      </c>
      <c r="AN25" s="48">
        <f t="shared" si="5"/>
        <v>41.333333333333336</v>
      </c>
      <c r="AO25" s="8" t="str">
        <f t="shared" si="6"/>
        <v>E</v>
      </c>
    </row>
    <row r="26" spans="1:41" ht="12" customHeight="1">
      <c r="A26" s="7">
        <v>22</v>
      </c>
      <c r="B26" s="30">
        <v>5612103002036</v>
      </c>
      <c r="C26" s="61" t="s">
        <v>24</v>
      </c>
      <c r="D26" s="19" t="s">
        <v>5</v>
      </c>
      <c r="E26" s="4">
        <v>4</v>
      </c>
      <c r="F26" s="4">
        <v>4</v>
      </c>
      <c r="G26" s="4">
        <v>5</v>
      </c>
      <c r="H26" s="4">
        <v>5</v>
      </c>
      <c r="I26" s="4">
        <v>5</v>
      </c>
      <c r="J26" s="4">
        <v>0</v>
      </c>
      <c r="K26" s="4">
        <v>5</v>
      </c>
      <c r="L26" s="4">
        <v>5</v>
      </c>
      <c r="M26" s="4">
        <v>5</v>
      </c>
      <c r="N26" s="4">
        <v>5</v>
      </c>
      <c r="O26" s="4">
        <v>5</v>
      </c>
      <c r="P26" s="4">
        <v>0</v>
      </c>
      <c r="Q26" s="4">
        <v>5</v>
      </c>
      <c r="R26" s="4">
        <v>5</v>
      </c>
      <c r="S26" s="4">
        <v>5</v>
      </c>
      <c r="T26" s="52">
        <v>5</v>
      </c>
      <c r="U26" s="37">
        <f t="shared" si="0"/>
        <v>68</v>
      </c>
      <c r="V26" s="14">
        <v>5</v>
      </c>
      <c r="W26" s="14">
        <v>4</v>
      </c>
      <c r="X26" s="4">
        <v>8</v>
      </c>
      <c r="Y26" s="4">
        <v>9</v>
      </c>
      <c r="Z26" s="58">
        <v>0</v>
      </c>
      <c r="AA26" s="4">
        <v>5</v>
      </c>
      <c r="AB26" s="14">
        <v>4</v>
      </c>
      <c r="AC26" s="14">
        <v>8</v>
      </c>
      <c r="AD26" s="14">
        <v>8</v>
      </c>
      <c r="AE26" s="14">
        <v>5</v>
      </c>
      <c r="AF26" s="49">
        <v>9</v>
      </c>
      <c r="AG26" s="36">
        <f t="shared" si="1"/>
        <v>65</v>
      </c>
      <c r="AH26" s="4">
        <v>36</v>
      </c>
      <c r="AI26" s="37">
        <f t="shared" si="2"/>
        <v>133</v>
      </c>
      <c r="AJ26" s="43">
        <f t="shared" si="3"/>
        <v>33.25</v>
      </c>
      <c r="AK26" s="45">
        <f t="shared" si="7"/>
        <v>12</v>
      </c>
      <c r="AL26" s="47">
        <f t="shared" si="4"/>
        <v>45.25</v>
      </c>
      <c r="AM26" s="54">
        <v>15</v>
      </c>
      <c r="AN26" s="48">
        <f t="shared" si="5"/>
        <v>60.25</v>
      </c>
      <c r="AO26" s="8" t="str">
        <f t="shared" si="6"/>
        <v>C</v>
      </c>
    </row>
    <row r="27" spans="1:41" ht="12" customHeight="1">
      <c r="A27" s="7">
        <v>23</v>
      </c>
      <c r="B27" s="30">
        <v>5612103002041</v>
      </c>
      <c r="C27" s="61" t="s">
        <v>25</v>
      </c>
      <c r="D27" s="19" t="s">
        <v>5</v>
      </c>
      <c r="E27" s="4">
        <v>5</v>
      </c>
      <c r="F27" s="4">
        <v>4</v>
      </c>
      <c r="G27" s="4">
        <v>4</v>
      </c>
      <c r="H27" s="4">
        <v>5</v>
      </c>
      <c r="I27" s="4">
        <v>4</v>
      </c>
      <c r="J27" s="4">
        <v>4</v>
      </c>
      <c r="K27" s="4">
        <v>5</v>
      </c>
      <c r="L27" s="4">
        <v>0</v>
      </c>
      <c r="M27" s="4">
        <v>4</v>
      </c>
      <c r="N27" s="4">
        <v>4</v>
      </c>
      <c r="O27" s="4">
        <v>4</v>
      </c>
      <c r="P27" s="4">
        <v>4</v>
      </c>
      <c r="Q27" s="4">
        <v>5</v>
      </c>
      <c r="R27" s="4">
        <v>5</v>
      </c>
      <c r="S27" s="4">
        <v>4</v>
      </c>
      <c r="T27" s="52">
        <v>5</v>
      </c>
      <c r="U27" s="37">
        <f t="shared" si="0"/>
        <v>66</v>
      </c>
      <c r="V27" s="14">
        <v>4</v>
      </c>
      <c r="W27" s="14">
        <v>4</v>
      </c>
      <c r="X27" s="4">
        <v>7</v>
      </c>
      <c r="Y27" s="4">
        <v>0</v>
      </c>
      <c r="Z27" s="58">
        <v>5</v>
      </c>
      <c r="AA27" s="4">
        <v>4</v>
      </c>
      <c r="AB27" s="14">
        <v>5</v>
      </c>
      <c r="AC27" s="14">
        <v>7</v>
      </c>
      <c r="AD27" s="14">
        <v>7</v>
      </c>
      <c r="AE27" s="14">
        <v>8</v>
      </c>
      <c r="AF27" s="49">
        <v>8</v>
      </c>
      <c r="AG27" s="36">
        <f t="shared" si="1"/>
        <v>59</v>
      </c>
      <c r="AH27" s="4">
        <v>49</v>
      </c>
      <c r="AI27" s="37">
        <f t="shared" si="2"/>
        <v>125</v>
      </c>
      <c r="AJ27" s="43">
        <f t="shared" si="3"/>
        <v>31.25</v>
      </c>
      <c r="AK27" s="45">
        <f t="shared" si="7"/>
        <v>16.333333333333332</v>
      </c>
      <c r="AL27" s="47">
        <f t="shared" si="4"/>
        <v>47.583333333333329</v>
      </c>
      <c r="AM27" s="54">
        <v>15</v>
      </c>
      <c r="AN27" s="48">
        <f t="shared" si="5"/>
        <v>62.583333333333329</v>
      </c>
      <c r="AO27" s="8" t="str">
        <f t="shared" si="6"/>
        <v>C</v>
      </c>
    </row>
    <row r="28" spans="1:41" ht="12" customHeight="1">
      <c r="A28" s="7">
        <v>24</v>
      </c>
      <c r="B28" s="30">
        <v>5612103002042</v>
      </c>
      <c r="C28" s="61" t="s">
        <v>26</v>
      </c>
      <c r="D28" s="19" t="s">
        <v>5</v>
      </c>
      <c r="E28" s="4">
        <v>5</v>
      </c>
      <c r="F28" s="4">
        <v>0</v>
      </c>
      <c r="G28" s="4">
        <v>5</v>
      </c>
      <c r="H28" s="4">
        <v>5</v>
      </c>
      <c r="I28" s="4">
        <v>5</v>
      </c>
      <c r="J28" s="4">
        <v>5</v>
      </c>
      <c r="K28" s="4">
        <v>5</v>
      </c>
      <c r="L28" s="4">
        <v>5</v>
      </c>
      <c r="M28" s="4">
        <v>5</v>
      </c>
      <c r="N28" s="4">
        <v>5</v>
      </c>
      <c r="O28" s="4">
        <v>5</v>
      </c>
      <c r="P28" s="4">
        <v>5</v>
      </c>
      <c r="Q28" s="4">
        <v>5</v>
      </c>
      <c r="R28" s="4">
        <v>5</v>
      </c>
      <c r="S28" s="4">
        <v>5</v>
      </c>
      <c r="T28" s="52">
        <v>5</v>
      </c>
      <c r="U28" s="37">
        <f t="shared" si="0"/>
        <v>75</v>
      </c>
      <c r="V28" s="14">
        <v>5</v>
      </c>
      <c r="W28" s="14">
        <v>5</v>
      </c>
      <c r="X28" s="4">
        <v>7</v>
      </c>
      <c r="Y28" s="4">
        <v>9</v>
      </c>
      <c r="Z28" s="58">
        <v>5</v>
      </c>
      <c r="AA28" s="4">
        <v>5</v>
      </c>
      <c r="AB28" s="14">
        <v>5</v>
      </c>
      <c r="AC28" s="14">
        <v>10</v>
      </c>
      <c r="AD28" s="14">
        <v>10</v>
      </c>
      <c r="AE28" s="14">
        <v>4</v>
      </c>
      <c r="AF28" s="49">
        <v>8</v>
      </c>
      <c r="AG28" s="36">
        <f t="shared" si="1"/>
        <v>73</v>
      </c>
      <c r="AH28" s="4">
        <v>51</v>
      </c>
      <c r="AI28" s="37">
        <f t="shared" si="2"/>
        <v>148</v>
      </c>
      <c r="AJ28" s="43">
        <f t="shared" si="3"/>
        <v>37</v>
      </c>
      <c r="AK28" s="45">
        <f t="shared" si="7"/>
        <v>17</v>
      </c>
      <c r="AL28" s="47">
        <f t="shared" si="4"/>
        <v>54</v>
      </c>
      <c r="AM28" s="54">
        <v>15</v>
      </c>
      <c r="AN28" s="48">
        <f t="shared" si="5"/>
        <v>69</v>
      </c>
      <c r="AO28" s="8" t="str">
        <f t="shared" si="6"/>
        <v>C+</v>
      </c>
    </row>
    <row r="29" spans="1:41" ht="12" customHeight="1">
      <c r="A29" s="7">
        <v>25</v>
      </c>
      <c r="B29" s="30">
        <v>5612103002049</v>
      </c>
      <c r="C29" s="61" t="s">
        <v>27</v>
      </c>
      <c r="D29" s="19" t="s">
        <v>5</v>
      </c>
      <c r="E29" s="4">
        <v>5</v>
      </c>
      <c r="F29" s="4">
        <v>5</v>
      </c>
      <c r="G29" s="4">
        <v>5</v>
      </c>
      <c r="H29" s="4">
        <v>4</v>
      </c>
      <c r="I29" s="4">
        <v>5</v>
      </c>
      <c r="J29" s="4">
        <v>5</v>
      </c>
      <c r="K29" s="4">
        <v>5</v>
      </c>
      <c r="L29" s="4">
        <v>5</v>
      </c>
      <c r="M29" s="4">
        <v>5</v>
      </c>
      <c r="N29" s="4">
        <v>5</v>
      </c>
      <c r="O29" s="4">
        <v>5</v>
      </c>
      <c r="P29" s="4">
        <v>5</v>
      </c>
      <c r="Q29" s="4">
        <v>5</v>
      </c>
      <c r="R29" s="4">
        <v>5</v>
      </c>
      <c r="S29" s="4">
        <v>5</v>
      </c>
      <c r="T29" s="52">
        <v>5</v>
      </c>
      <c r="U29" s="37">
        <f t="shared" si="0"/>
        <v>79</v>
      </c>
      <c r="V29" s="14">
        <v>5</v>
      </c>
      <c r="W29" s="14">
        <v>5</v>
      </c>
      <c r="X29" s="4">
        <v>7</v>
      </c>
      <c r="Y29" s="4">
        <v>9</v>
      </c>
      <c r="Z29" s="58">
        <v>5</v>
      </c>
      <c r="AA29" s="4">
        <v>5</v>
      </c>
      <c r="AB29" s="14">
        <v>5</v>
      </c>
      <c r="AC29" s="14">
        <v>10</v>
      </c>
      <c r="AD29" s="14">
        <v>9</v>
      </c>
      <c r="AE29" s="14">
        <v>5</v>
      </c>
      <c r="AF29" s="49">
        <v>8</v>
      </c>
      <c r="AG29" s="36">
        <f t="shared" si="1"/>
        <v>73</v>
      </c>
      <c r="AH29" s="4">
        <v>42</v>
      </c>
      <c r="AI29" s="37">
        <f t="shared" si="2"/>
        <v>152</v>
      </c>
      <c r="AJ29" s="43">
        <f t="shared" si="3"/>
        <v>38</v>
      </c>
      <c r="AK29" s="45">
        <f t="shared" si="7"/>
        <v>14</v>
      </c>
      <c r="AL29" s="47">
        <f t="shared" si="4"/>
        <v>52</v>
      </c>
      <c r="AM29" s="54">
        <v>15</v>
      </c>
      <c r="AN29" s="48">
        <f t="shared" si="5"/>
        <v>67</v>
      </c>
      <c r="AO29" s="8" t="str">
        <f t="shared" si="6"/>
        <v>C+</v>
      </c>
    </row>
    <row r="30" spans="1:41" ht="12" customHeight="1">
      <c r="A30" s="7">
        <v>26</v>
      </c>
      <c r="B30" s="30">
        <v>5612103002051</v>
      </c>
      <c r="C30" s="61" t="s">
        <v>28</v>
      </c>
      <c r="D30" s="19" t="s">
        <v>5</v>
      </c>
      <c r="E30" s="4">
        <v>0</v>
      </c>
      <c r="F30" s="4">
        <v>0</v>
      </c>
      <c r="G30" s="4">
        <v>5</v>
      </c>
      <c r="H30" s="4">
        <v>5</v>
      </c>
      <c r="I30" s="4">
        <v>5</v>
      </c>
      <c r="J30" s="4">
        <v>5</v>
      </c>
      <c r="K30" s="4">
        <v>5</v>
      </c>
      <c r="L30" s="4">
        <v>5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52">
        <v>0</v>
      </c>
      <c r="U30" s="37">
        <f t="shared" si="0"/>
        <v>30</v>
      </c>
      <c r="V30" s="14">
        <v>4</v>
      </c>
      <c r="W30" s="14">
        <v>5</v>
      </c>
      <c r="X30" s="4">
        <v>7</v>
      </c>
      <c r="Y30" s="4">
        <v>0</v>
      </c>
      <c r="Z30" s="58">
        <v>0</v>
      </c>
      <c r="AA30" s="4">
        <v>5</v>
      </c>
      <c r="AB30" s="14">
        <v>0</v>
      </c>
      <c r="AC30" s="14"/>
      <c r="AD30" s="14"/>
      <c r="AE30" s="14"/>
      <c r="AF30" s="49"/>
      <c r="AG30" s="36">
        <f t="shared" si="1"/>
        <v>21</v>
      </c>
      <c r="AH30" s="4">
        <v>53</v>
      </c>
      <c r="AI30" s="37">
        <f t="shared" si="2"/>
        <v>51</v>
      </c>
      <c r="AJ30" s="43">
        <f t="shared" si="3"/>
        <v>12.75</v>
      </c>
      <c r="AK30" s="45">
        <f t="shared" si="7"/>
        <v>17.666666666666668</v>
      </c>
      <c r="AL30" s="47">
        <f t="shared" si="4"/>
        <v>30.416666666666668</v>
      </c>
      <c r="AM30" s="54">
        <v>15</v>
      </c>
      <c r="AN30" s="48">
        <f t="shared" si="5"/>
        <v>45.416666666666671</v>
      </c>
      <c r="AO30" s="8" t="str">
        <f t="shared" si="6"/>
        <v>E</v>
      </c>
    </row>
    <row r="31" spans="1:41" ht="12" customHeight="1">
      <c r="A31" s="7">
        <v>27</v>
      </c>
      <c r="B31" s="30">
        <v>5612103002053</v>
      </c>
      <c r="C31" s="61" t="s">
        <v>29</v>
      </c>
      <c r="D31" s="19" t="s">
        <v>5</v>
      </c>
      <c r="E31" s="4">
        <v>0</v>
      </c>
      <c r="F31" s="4">
        <v>5</v>
      </c>
      <c r="G31" s="4">
        <v>5</v>
      </c>
      <c r="H31" s="4">
        <v>5</v>
      </c>
      <c r="I31" s="4">
        <v>5</v>
      </c>
      <c r="J31" s="4">
        <v>5</v>
      </c>
      <c r="K31" s="4">
        <v>5</v>
      </c>
      <c r="L31" s="4">
        <v>5</v>
      </c>
      <c r="M31" s="4">
        <v>5</v>
      </c>
      <c r="N31" s="4">
        <v>5</v>
      </c>
      <c r="O31" s="4">
        <v>5</v>
      </c>
      <c r="P31" s="4">
        <v>5</v>
      </c>
      <c r="Q31" s="4">
        <v>5</v>
      </c>
      <c r="R31" s="4">
        <v>5</v>
      </c>
      <c r="S31" s="4">
        <v>0</v>
      </c>
      <c r="T31" s="52">
        <v>0</v>
      </c>
      <c r="U31" s="37">
        <f t="shared" si="0"/>
        <v>65</v>
      </c>
      <c r="V31" s="14">
        <v>5</v>
      </c>
      <c r="W31" s="14">
        <v>5</v>
      </c>
      <c r="X31" s="4">
        <v>7</v>
      </c>
      <c r="Y31" s="4">
        <v>9</v>
      </c>
      <c r="Z31" s="58">
        <v>5</v>
      </c>
      <c r="AA31" s="4">
        <v>5</v>
      </c>
      <c r="AB31" s="14">
        <v>5</v>
      </c>
      <c r="AC31" s="14">
        <v>9</v>
      </c>
      <c r="AD31" s="14">
        <v>10</v>
      </c>
      <c r="AE31" s="14">
        <v>4</v>
      </c>
      <c r="AF31" s="49"/>
      <c r="AG31" s="36">
        <f t="shared" si="1"/>
        <v>64</v>
      </c>
      <c r="AH31" s="4">
        <v>33</v>
      </c>
      <c r="AI31" s="37">
        <f t="shared" si="2"/>
        <v>129</v>
      </c>
      <c r="AJ31" s="43">
        <f t="shared" si="3"/>
        <v>32.25</v>
      </c>
      <c r="AK31" s="45">
        <f t="shared" si="7"/>
        <v>11</v>
      </c>
      <c r="AL31" s="47">
        <f t="shared" si="4"/>
        <v>43.25</v>
      </c>
      <c r="AM31" s="54">
        <v>15</v>
      </c>
      <c r="AN31" s="48">
        <f t="shared" si="5"/>
        <v>58.25</v>
      </c>
      <c r="AO31" s="8" t="str">
        <f t="shared" si="6"/>
        <v>D+</v>
      </c>
    </row>
    <row r="32" spans="1:41" ht="12" customHeight="1">
      <c r="A32" s="7">
        <v>28</v>
      </c>
      <c r="B32" s="30">
        <v>5612103002054</v>
      </c>
      <c r="C32" s="61" t="s">
        <v>30</v>
      </c>
      <c r="D32" s="19" t="s">
        <v>5</v>
      </c>
      <c r="E32" s="4">
        <v>5</v>
      </c>
      <c r="F32" s="4">
        <v>5</v>
      </c>
      <c r="G32" s="4">
        <v>5</v>
      </c>
      <c r="H32" s="4">
        <v>5</v>
      </c>
      <c r="I32" s="4">
        <v>5</v>
      </c>
      <c r="J32" s="4">
        <v>5</v>
      </c>
      <c r="K32" s="4">
        <v>5</v>
      </c>
      <c r="L32" s="4">
        <v>5</v>
      </c>
      <c r="M32" s="4">
        <v>5</v>
      </c>
      <c r="N32" s="4">
        <v>5</v>
      </c>
      <c r="O32" s="4">
        <v>5</v>
      </c>
      <c r="P32" s="4">
        <v>5</v>
      </c>
      <c r="Q32" s="4">
        <v>5</v>
      </c>
      <c r="R32" s="4">
        <v>5</v>
      </c>
      <c r="S32" s="4">
        <v>0</v>
      </c>
      <c r="T32" s="52">
        <v>0</v>
      </c>
      <c r="U32" s="37">
        <f t="shared" si="0"/>
        <v>70</v>
      </c>
      <c r="V32" s="14">
        <v>5</v>
      </c>
      <c r="W32" s="14">
        <v>4</v>
      </c>
      <c r="X32" s="4">
        <v>9</v>
      </c>
      <c r="Y32" s="4">
        <v>10</v>
      </c>
      <c r="Z32" s="58">
        <v>5</v>
      </c>
      <c r="AA32" s="4">
        <v>5</v>
      </c>
      <c r="AB32" s="14">
        <v>5</v>
      </c>
      <c r="AC32" s="14">
        <v>9</v>
      </c>
      <c r="AD32" s="14">
        <v>10</v>
      </c>
      <c r="AE32" s="14">
        <v>4</v>
      </c>
      <c r="AF32" s="49"/>
      <c r="AG32" s="36">
        <f t="shared" si="1"/>
        <v>66</v>
      </c>
      <c r="AH32" s="4">
        <v>35</v>
      </c>
      <c r="AI32" s="37">
        <f t="shared" si="2"/>
        <v>136</v>
      </c>
      <c r="AJ32" s="43">
        <f t="shared" si="3"/>
        <v>34</v>
      </c>
      <c r="AK32" s="45">
        <f t="shared" si="7"/>
        <v>11.666666666666666</v>
      </c>
      <c r="AL32" s="47">
        <f t="shared" si="4"/>
        <v>45.666666666666664</v>
      </c>
      <c r="AM32" s="54">
        <v>15</v>
      </c>
      <c r="AN32" s="48">
        <f t="shared" si="5"/>
        <v>60.666666666666664</v>
      </c>
      <c r="AO32" s="8" t="str">
        <f t="shared" si="6"/>
        <v>C</v>
      </c>
    </row>
    <row r="33" spans="1:41" ht="12" customHeight="1">
      <c r="A33" s="7">
        <v>29</v>
      </c>
      <c r="B33" s="30">
        <v>5613087002031</v>
      </c>
      <c r="C33" s="61" t="s">
        <v>31</v>
      </c>
      <c r="D33" s="19" t="s">
        <v>32</v>
      </c>
      <c r="E33" s="4">
        <v>5</v>
      </c>
      <c r="F33" s="4">
        <v>4</v>
      </c>
      <c r="G33" s="4">
        <v>5</v>
      </c>
      <c r="H33" s="4">
        <v>4</v>
      </c>
      <c r="I33" s="4">
        <v>5</v>
      </c>
      <c r="J33" s="4">
        <v>5</v>
      </c>
      <c r="K33" s="4">
        <v>5</v>
      </c>
      <c r="L33" s="4">
        <v>5</v>
      </c>
      <c r="M33" s="4">
        <v>5</v>
      </c>
      <c r="N33" s="4">
        <v>5</v>
      </c>
      <c r="O33" s="4">
        <v>5</v>
      </c>
      <c r="P33" s="4">
        <v>5</v>
      </c>
      <c r="Q33" s="4">
        <v>4</v>
      </c>
      <c r="R33" s="4">
        <v>5</v>
      </c>
      <c r="S33" s="4">
        <v>5</v>
      </c>
      <c r="T33" s="52">
        <v>4</v>
      </c>
      <c r="U33" s="37">
        <f t="shared" si="0"/>
        <v>76</v>
      </c>
      <c r="V33" s="14">
        <v>4</v>
      </c>
      <c r="W33" s="14">
        <v>4</v>
      </c>
      <c r="X33" s="4">
        <v>8</v>
      </c>
      <c r="Y33" s="4">
        <v>8</v>
      </c>
      <c r="Z33" s="58">
        <v>5</v>
      </c>
      <c r="AA33" s="4">
        <v>5</v>
      </c>
      <c r="AB33" s="14">
        <v>5</v>
      </c>
      <c r="AC33" s="14">
        <v>8</v>
      </c>
      <c r="AD33" s="14">
        <v>9</v>
      </c>
      <c r="AE33" s="14">
        <v>5</v>
      </c>
      <c r="AF33" s="49">
        <v>8</v>
      </c>
      <c r="AG33" s="36">
        <f t="shared" si="1"/>
        <v>69</v>
      </c>
      <c r="AH33" s="4">
        <v>40</v>
      </c>
      <c r="AI33" s="37">
        <f t="shared" si="2"/>
        <v>145</v>
      </c>
      <c r="AJ33" s="43">
        <f t="shared" si="3"/>
        <v>36.25</v>
      </c>
      <c r="AK33" s="45">
        <f t="shared" si="7"/>
        <v>13.333333333333334</v>
      </c>
      <c r="AL33" s="47">
        <f t="shared" si="4"/>
        <v>49.583333333333336</v>
      </c>
      <c r="AM33" s="54">
        <v>15</v>
      </c>
      <c r="AN33" s="48">
        <f t="shared" si="5"/>
        <v>64.583333333333343</v>
      </c>
      <c r="AO33" s="8" t="str">
        <f t="shared" si="6"/>
        <v>C</v>
      </c>
    </row>
    <row r="34" spans="1:41" s="2" customFormat="1" ht="12" customHeight="1">
      <c r="A34" s="5">
        <v>30</v>
      </c>
      <c r="B34" s="31">
        <v>5316072102029</v>
      </c>
      <c r="C34" s="62" t="s">
        <v>34</v>
      </c>
      <c r="D34" s="20"/>
      <c r="E34" s="9"/>
      <c r="F34" s="9"/>
      <c r="G34" s="9"/>
      <c r="H34" s="6">
        <v>4</v>
      </c>
      <c r="I34" s="6">
        <v>0</v>
      </c>
      <c r="J34" s="6">
        <v>0</v>
      </c>
      <c r="K34" s="6">
        <v>0</v>
      </c>
      <c r="L34" s="6">
        <v>5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52">
        <v>0</v>
      </c>
      <c r="U34" s="37">
        <f t="shared" si="0"/>
        <v>9</v>
      </c>
      <c r="V34" s="15"/>
      <c r="W34" s="15"/>
      <c r="X34" s="6">
        <v>0</v>
      </c>
      <c r="Y34" s="6">
        <v>0</v>
      </c>
      <c r="Z34" s="59">
        <v>0</v>
      </c>
      <c r="AA34" s="6"/>
      <c r="AB34" s="15">
        <v>0</v>
      </c>
      <c r="AC34" s="15"/>
      <c r="AD34" s="15"/>
      <c r="AE34" s="15"/>
      <c r="AF34" s="49"/>
      <c r="AG34" s="36">
        <f t="shared" si="1"/>
        <v>0</v>
      </c>
      <c r="AH34" s="5"/>
      <c r="AI34" s="37">
        <f t="shared" si="2"/>
        <v>9</v>
      </c>
      <c r="AJ34" s="43">
        <f t="shared" si="3"/>
        <v>2.25</v>
      </c>
      <c r="AK34" s="45">
        <f t="shared" si="7"/>
        <v>0</v>
      </c>
      <c r="AL34" s="47">
        <f t="shared" si="4"/>
        <v>2.25</v>
      </c>
      <c r="AM34" s="54">
        <v>15</v>
      </c>
      <c r="AN34" s="48">
        <f t="shared" si="5"/>
        <v>17.25</v>
      </c>
      <c r="AO34" s="8" t="str">
        <f t="shared" si="6"/>
        <v>E</v>
      </c>
    </row>
    <row r="35" spans="1:41" s="2" customFormat="1" ht="12" customHeight="1">
      <c r="A35" s="5">
        <v>31</v>
      </c>
      <c r="B35" s="31">
        <v>5612103002038</v>
      </c>
      <c r="C35" s="62" t="s">
        <v>35</v>
      </c>
      <c r="D35" s="20"/>
      <c r="E35" s="9"/>
      <c r="F35" s="9"/>
      <c r="G35" s="9"/>
      <c r="H35" s="6"/>
      <c r="I35" s="6">
        <v>5</v>
      </c>
      <c r="J35" s="6">
        <v>5</v>
      </c>
      <c r="K35" s="6">
        <v>5</v>
      </c>
      <c r="L35" s="6">
        <v>5</v>
      </c>
      <c r="M35" s="6">
        <v>0</v>
      </c>
      <c r="N35" s="6">
        <v>0</v>
      </c>
      <c r="O35" s="6">
        <v>5</v>
      </c>
      <c r="P35" s="6">
        <v>5</v>
      </c>
      <c r="Q35" s="6">
        <v>5</v>
      </c>
      <c r="R35" s="6">
        <v>5</v>
      </c>
      <c r="S35" s="6">
        <v>0</v>
      </c>
      <c r="T35" s="52">
        <v>0</v>
      </c>
      <c r="U35" s="37">
        <f t="shared" si="0"/>
        <v>40</v>
      </c>
      <c r="V35" s="15">
        <v>4</v>
      </c>
      <c r="W35" s="15">
        <v>2</v>
      </c>
      <c r="X35" s="6">
        <v>0</v>
      </c>
      <c r="Y35" s="6">
        <v>0</v>
      </c>
      <c r="Z35" s="59">
        <v>5</v>
      </c>
      <c r="AA35" s="6">
        <v>5</v>
      </c>
      <c r="AB35" s="15">
        <v>4</v>
      </c>
      <c r="AC35" s="15">
        <v>9</v>
      </c>
      <c r="AD35" s="15">
        <v>8</v>
      </c>
      <c r="AE35" s="15">
        <v>4</v>
      </c>
      <c r="AF35" s="49"/>
      <c r="AG35" s="36">
        <f t="shared" si="1"/>
        <v>41</v>
      </c>
      <c r="AH35" s="21">
        <v>59</v>
      </c>
      <c r="AI35" s="37">
        <f t="shared" si="2"/>
        <v>81</v>
      </c>
      <c r="AJ35" s="43">
        <f t="shared" si="3"/>
        <v>20.25</v>
      </c>
      <c r="AK35" s="45">
        <f t="shared" si="7"/>
        <v>19.666666666666668</v>
      </c>
      <c r="AL35" s="47">
        <f t="shared" si="4"/>
        <v>39.916666666666671</v>
      </c>
      <c r="AM35" s="54">
        <v>15</v>
      </c>
      <c r="AN35" s="48">
        <f t="shared" si="5"/>
        <v>54.916666666666671</v>
      </c>
      <c r="AO35" s="8" t="str">
        <f t="shared" si="6"/>
        <v>D</v>
      </c>
    </row>
  </sheetData>
  <mergeCells count="1">
    <mergeCell ref="E3:J3"/>
  </mergeCells>
  <pageMargins left="0.25" right="0.28999999999999998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Chantra</dc:creator>
  <cp:lastModifiedBy>HP</cp:lastModifiedBy>
  <cp:lastPrinted>2014-06-20T11:02:30Z</cp:lastPrinted>
  <dcterms:created xsi:type="dcterms:W3CDTF">2014-04-04T10:04:44Z</dcterms:created>
  <dcterms:modified xsi:type="dcterms:W3CDTF">2014-07-06T10:30:12Z</dcterms:modified>
</cp:coreProperties>
</file>